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msenm\Documents\Gas\Final\"/>
    </mc:Choice>
  </mc:AlternateContent>
  <bookViews>
    <workbookView xWindow="0" yWindow="0" windowWidth="28800" windowHeight="11700" tabRatio="690"/>
  </bookViews>
  <sheets>
    <sheet name="Scenario Mix" sheetId="9" r:id="rId1"/>
    <sheet name="Capital Cost" sheetId="6" r:id="rId2"/>
    <sheet name="Residential Bill Impact" sheetId="1" r:id="rId3"/>
    <sheet name="Ontario Emissions" sheetId="5" r:id="rId4"/>
    <sheet name="Jurisdiction Emissions" sheetId="8" r:id="rId5"/>
    <sheet name="Vehicle Emissions" sheetId="4" r:id="rId6"/>
  </sheets>
  <definedNames>
    <definedName name="_xlnm.Print_Area" localSheetId="2">'Residential Bill Impact'!$A$1:$G$28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<sst xmlns="http://schemas.openxmlformats.org/spreadsheetml/2006/main" count="127" uniqueCount="91">
  <si>
    <t>Distribution</t>
  </si>
  <si>
    <t>Line Losses</t>
  </si>
  <si>
    <t>Transmission</t>
  </si>
  <si>
    <t>Commodity (excludes line losses)</t>
  </si>
  <si>
    <t>HST</t>
  </si>
  <si>
    <t>Solar</t>
  </si>
  <si>
    <t>Storage</t>
  </si>
  <si>
    <t>Firm Imports</t>
  </si>
  <si>
    <t>Total</t>
  </si>
  <si>
    <t>Jurisdiction</t>
  </si>
  <si>
    <t>Ontario</t>
  </si>
  <si>
    <t>Canada</t>
  </si>
  <si>
    <t>USA</t>
  </si>
  <si>
    <t>UK</t>
  </si>
  <si>
    <t>France</t>
  </si>
  <si>
    <t>Germany</t>
  </si>
  <si>
    <t>PJM</t>
  </si>
  <si>
    <t>Year</t>
  </si>
  <si>
    <t>Link</t>
  </si>
  <si>
    <t>Assumptions</t>
  </si>
  <si>
    <t>https://www.eia.gov/electricity/state/newyork/</t>
  </si>
  <si>
    <t>Based on electricity profile</t>
  </si>
  <si>
    <t xml:space="preserve">https://www.iso-ne.com/static-assets/documents/2021/03/2019_air_emissions_report.pdf </t>
  </si>
  <si>
    <t>https://www.pjm.com/~/media/library/reports-notices/special-reports/2019/2019-emissions-report.ashx</t>
  </si>
  <si>
    <t>Emissions Content</t>
  </si>
  <si>
    <t>Gasoline (kg CO2e/litre)</t>
  </si>
  <si>
    <t>kg CO2e/kWh</t>
  </si>
  <si>
    <t>Combined Cycle Gas Turbine (CCGT)</t>
  </si>
  <si>
    <t>litres/100 km</t>
  </si>
  <si>
    <t>kWh/100 km</t>
  </si>
  <si>
    <t>CCGT - kg CO2e/100 km</t>
  </si>
  <si>
    <t>Transport</t>
  </si>
  <si>
    <t xml:space="preserve">Electricity </t>
  </si>
  <si>
    <t xml:space="preserve">Manufacturing </t>
  </si>
  <si>
    <t>Industrial Processes</t>
  </si>
  <si>
    <t>Residential Heating</t>
  </si>
  <si>
    <t>Agriculture</t>
  </si>
  <si>
    <t>Waste</t>
  </si>
  <si>
    <t>Other</t>
  </si>
  <si>
    <t xml:space="preserve">Wind </t>
  </si>
  <si>
    <t>PJM System Average</t>
  </si>
  <si>
    <t>ISO New England System Average</t>
  </si>
  <si>
    <t>New York</t>
  </si>
  <si>
    <t>Based on power sector</t>
  </si>
  <si>
    <t>https://www.climate-transparency.org/wp-content/uploads/2020/12/Germany-CT-2020.pdf</t>
  </si>
  <si>
    <t>https://www.climate-transparency.org/wp-content/uploads/2020/11/France-CT-2020.pdf</t>
  </si>
  <si>
    <t>https://www.climate-transparency.org/wp-content/uploads/2020/11/UK-CT-2020.pdf</t>
  </si>
  <si>
    <t>https://www.climate-transparency.org/wp-content/uploads/2020/11/USA-CT-2020.pdf</t>
  </si>
  <si>
    <t>https://www.climate-transparency.org/wp-content/uploads/2020/11/Canada-CT-2020.pdf</t>
  </si>
  <si>
    <t>CO2e emissions for Public Electricity and Heat Production divided by total energy production</t>
  </si>
  <si>
    <t>Resource</t>
  </si>
  <si>
    <t>Capital Cost (2020 CAD)</t>
  </si>
  <si>
    <t>Small Modular Reactor</t>
  </si>
  <si>
    <t>Capacity (MW)</t>
  </si>
  <si>
    <t>Demand Response</t>
  </si>
  <si>
    <t>Energy Efficiency</t>
  </si>
  <si>
    <t>Peak Savings (MW)</t>
  </si>
  <si>
    <t>2019 (gCO2/kWh)</t>
  </si>
  <si>
    <t>https://data.ec.gc.ca/data/substances/monitor/canada-s-official-greenhouse-gas-inventory/
https://www.ieso.ca/en/Corporate-IESO/Media/Year-End-Data/2019</t>
  </si>
  <si>
    <t>https://data.ec.gc.ca/data/substances/monitor/canada-s-official-greenhouse-gas-inventory/</t>
  </si>
  <si>
    <t>Ontario Emissions by Sector (kt CO2e)</t>
  </si>
  <si>
    <t>Ontario Emissions by Sector (%)</t>
  </si>
  <si>
    <t>New England</t>
  </si>
  <si>
    <t>Table C</t>
  </si>
  <si>
    <t>Average</t>
  </si>
  <si>
    <t>Combined (Highway/City)</t>
  </si>
  <si>
    <t>https://www.epa.gov/sites/default/files/2016-03/documents/stationaryemissions_3_2016.pdf</t>
  </si>
  <si>
    <t>Emission Rates</t>
  </si>
  <si>
    <t>Fuel</t>
  </si>
  <si>
    <t>2019 Ontario Average (OA)</t>
  </si>
  <si>
    <t>n/a</t>
  </si>
  <si>
    <t>2019 OA - kg CO2e/100 km</t>
  </si>
  <si>
    <t>Natural Gas (kg CO2e/MMBtu)</t>
  </si>
  <si>
    <t>Btu/kWh</t>
  </si>
  <si>
    <t>2022 Hyundai Kona Gasoline Fuel Economy*</t>
  </si>
  <si>
    <t>2022 Hyundai Kona Electric Fuel Economy</t>
  </si>
  <si>
    <t>Gasoline - kg CO2e/100 km</t>
  </si>
  <si>
    <t>Regulated Charges (Wholesale Market Service Costs)</t>
  </si>
  <si>
    <t>Charge</t>
  </si>
  <si>
    <t>$/month in 2030</t>
  </si>
  <si>
    <t>Residential Bill Impact (% increase)</t>
  </si>
  <si>
    <t>Residential Bill Impact ($/month increase)</t>
  </si>
  <si>
    <t>2020 APO - Generic Residential Bill (750 KWh/month, prior to Ontario Electricity Rebate)</t>
  </si>
  <si>
    <t>Zero Emissions - Generic Residential Bill (750 KWh/month, prior to Ontario Electricity Rebate)</t>
  </si>
  <si>
    <t>Before Taxes</t>
  </si>
  <si>
    <t xml:space="preserve"> Total</t>
  </si>
  <si>
    <t>.</t>
  </si>
  <si>
    <t>*The 2022 Hyundai Kona offers both gasoline and 100% electric models.</t>
  </si>
  <si>
    <t>Public</t>
  </si>
  <si>
    <t>Delivery (sub-total)</t>
  </si>
  <si>
    <r>
      <rPr>
        <sz val="11"/>
        <rFont val="Calibri"/>
        <family val="2"/>
        <scheme val="minor"/>
      </rPr>
      <t>An incorrect tab was initially uploaded on October 7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>. It was corrected at 5:00 PM on October 8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</si>
</sst>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_-;\-* #,##0.00_-;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3" fontId="0" fillId="0" borderId="0" xfId="1" applyFont="1"/>
    <xf numFmtId="165" fontId="0" fillId="0" borderId="0" xfId="1" applyNumberFormat="1" applyFont="1"/>
    <xf numFmtId="0" fontId="0" fillId="0" borderId="0" xfId="0" applyFill="1"/>
    <xf numFmtId="0" fontId="5" fillId="0" borderId="0" xfId="4"/>
    <xf numFmtId="0" fontId="5" fillId="0" borderId="0" xfId="4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0" xfId="0" applyFont="1" applyAlignment="1">
      <alignment horizontal="left" indent="1"/>
    </xf>
    <xf numFmtId="0" fontId="0" fillId="2" borderId="0" xfId="0" applyFill="1"/>
    <xf numFmtId="0" fontId="0" fillId="2" borderId="0" xfId="0" applyFont="1" applyFill="1"/>
    <xf numFmtId="43" fontId="0" fillId="0" borderId="3" xfId="1" applyFont="1" applyBorder="1"/>
    <xf numFmtId="165" fontId="0" fillId="0" borderId="3" xfId="1" applyNumberFormat="1" applyFont="1" applyBorder="1"/>
    <xf numFmtId="165" fontId="0" fillId="0" borderId="1" xfId="1" applyNumberFormat="1" applyFont="1" applyBorder="1"/>
    <xf numFmtId="0" fontId="0" fillId="0" borderId="3" xfId="0" applyFill="1" applyBorder="1"/>
    <xf numFmtId="0" fontId="2" fillId="0" borderId="3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vertical="center" indent="2"/>
    </xf>
    <xf numFmtId="43" fontId="0" fillId="0" borderId="3" xfId="1" applyFont="1" applyFill="1" applyBorder="1"/>
    <xf numFmtId="43" fontId="0" fillId="0" borderId="0" xfId="1" applyFont="1" applyFill="1"/>
    <xf numFmtId="164" fontId="0" fillId="0" borderId="3" xfId="1" applyNumberFormat="1" applyFont="1" applyFill="1" applyBorder="1"/>
    <xf numFmtId="165" fontId="0" fillId="0" borderId="3" xfId="1" applyNumberFormat="1" applyFont="1" applyFill="1" applyBorder="1"/>
    <xf numFmtId="165" fontId="0" fillId="0" borderId="0" xfId="1" applyNumberFormat="1" applyFont="1" applyFill="1"/>
    <xf numFmtId="0" fontId="6" fillId="0" borderId="3" xfId="0" applyFont="1" applyFill="1" applyBorder="1" applyAlignment="1"/>
    <xf numFmtId="9" fontId="0" fillId="0" borderId="3" xfId="2" applyNumberFormat="1" applyFont="1" applyBorder="1"/>
    <xf numFmtId="9" fontId="0" fillId="0" borderId="3" xfId="0" applyNumberFormat="1" applyBorder="1"/>
    <xf numFmtId="9" fontId="0" fillId="0" borderId="0" xfId="2" applyNumberFormat="1" applyFont="1"/>
    <xf numFmtId="9" fontId="0" fillId="0" borderId="0" xfId="0" applyNumberFormat="1"/>
    <xf numFmtId="0" fontId="5" fillId="2" borderId="0" xfId="4" applyFill="1"/>
    <xf numFmtId="165" fontId="0" fillId="0" borderId="2" xfId="0" applyNumberFormat="1" applyBorder="1"/>
    <xf numFmtId="0" fontId="0" fillId="0" borderId="2" xfId="0" applyBorder="1" applyAlignment="1">
      <alignment horizontal="left" indent="1"/>
    </xf>
    <xf numFmtId="9" fontId="0" fillId="0" borderId="2" xfId="2" applyNumberFormat="1" applyFont="1" applyBorder="1"/>
    <xf numFmtId="9" fontId="0" fillId="0" borderId="2" xfId="0" applyNumberFormat="1" applyBorder="1"/>
    <xf numFmtId="2" fontId="0" fillId="0" borderId="3" xfId="0" applyNumberForma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indent="2"/>
    </xf>
    <xf numFmtId="43" fontId="0" fillId="0" borderId="3" xfId="1" applyNumberFormat="1" applyFont="1" applyFill="1" applyBorder="1"/>
    <xf numFmtId="43" fontId="0" fillId="0" borderId="0" xfId="1" applyNumberFormat="1" applyFont="1" applyFill="1"/>
    <xf numFmtId="165" fontId="0" fillId="0" borderId="0" xfId="1" applyNumberFormat="1" applyFont="1" applyFill="1" applyAlignment="1">
      <alignment horizontal="right"/>
    </xf>
    <xf numFmtId="0" fontId="5" fillId="0" borderId="0" xfId="4" applyFill="1" applyAlignment="1">
      <alignment horizontal="left"/>
    </xf>
    <xf numFmtId="166" fontId="0" fillId="0" borderId="3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3" applyFont="1" applyFill="1" applyBorder="1" applyAlignment="1">
      <alignment horizontal="left" wrapText="1" indent="2"/>
    </xf>
    <xf numFmtId="0" fontId="4" fillId="0" borderId="0" xfId="3" applyFont="1" applyFill="1" applyBorder="1" applyAlignment="1">
      <alignment horizontal="left" indent="2"/>
    </xf>
    <xf numFmtId="0" fontId="4" fillId="0" borderId="2" xfId="3" applyFont="1" applyBorder="1" applyAlignment="1">
      <alignment horizontal="left" indent="1"/>
    </xf>
    <xf numFmtId="0" fontId="4" fillId="0" borderId="2" xfId="3" applyFont="1" applyFill="1" applyBorder="1"/>
    <xf numFmtId="0" fontId="4" fillId="0" borderId="4" xfId="3" applyFont="1" applyFill="1" applyBorder="1" applyAlignment="1">
      <alignment horizontal="left" indent="2"/>
    </xf>
    <xf numFmtId="43" fontId="0" fillId="0" borderId="2" xfId="1" applyFont="1" applyBorder="1"/>
    <xf numFmtId="43" fontId="0" fillId="0" borderId="4" xfId="1" applyFont="1" applyBorder="1"/>
    <xf numFmtId="43" fontId="1" fillId="0" borderId="2" xfId="1" applyFont="1" applyBorder="1"/>
    <xf numFmtId="0" fontId="2" fillId="0" borderId="0" xfId="0" applyFont="1" applyFill="1"/>
    <xf numFmtId="43" fontId="2" fillId="0" borderId="0" xfId="0" applyNumberFormat="1" applyFont="1" applyFill="1"/>
    <xf numFmtId="9" fontId="2" fillId="0" borderId="0" xfId="2" applyFont="1" applyFill="1"/>
    <xf numFmtId="43" fontId="0" fillId="0" borderId="1" xfId="1" applyFont="1" applyBorder="1"/>
    <xf numFmtId="0" fontId="2" fillId="0" borderId="3" xfId="0" applyFont="1" applyBorder="1" applyAlignment="1">
      <alignment horizontal="left" indent="3"/>
    </xf>
    <xf numFmtId="0" fontId="2" fillId="0" borderId="0" xfId="0" applyFont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7" fillId="0" borderId="0" xfId="0" applyFont="1"/>
  </cellXfs>
  <cellStyles count="5">
    <cellStyle name="Comma" xfId="1" builtinId="3"/>
    <cellStyle name="Hyperlink" xfId="4" builtinId="8"/>
    <cellStyle name="Normal" xfId="0" builtinId="0"/>
    <cellStyle name="Normal 10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.ec.gc.ca/data/substances/monitor/canada-s-official-greenhouse-gas-inventory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limate-transparency.org/wp-content/uploads/2020/11/Canada-CT-2020.pdf" TargetMode="External"/><Relationship Id="rId3" Type="http://schemas.openxmlformats.org/officeDocument/2006/relationships/hyperlink" Target="https://www.climate-transparency.org/wp-content/uploads/2020/12/Germany-CT-2020.pdf" TargetMode="External"/><Relationship Id="rId7" Type="http://schemas.openxmlformats.org/officeDocument/2006/relationships/hyperlink" Target="https://www.pjm.com/~/media/library/reports-notices/special-reports/2019/2019-emissions-report.ashx" TargetMode="External"/><Relationship Id="rId2" Type="http://schemas.openxmlformats.org/officeDocument/2006/relationships/hyperlink" Target="https://www.eia.gov/electricity/state/newyork/" TargetMode="External"/><Relationship Id="rId1" Type="http://schemas.openxmlformats.org/officeDocument/2006/relationships/hyperlink" Target="https://www.iso-ne.com/static-assets/documents/2021/03/2019_air_emissions_report.pdf" TargetMode="External"/><Relationship Id="rId6" Type="http://schemas.openxmlformats.org/officeDocument/2006/relationships/hyperlink" Target="https://www.climate-transparency.org/wp-content/uploads/2020/11/France-CT-2020.pdf" TargetMode="External"/><Relationship Id="rId5" Type="http://schemas.openxmlformats.org/officeDocument/2006/relationships/hyperlink" Target="https://www.climate-transparency.org/wp-content/uploads/2020/11/UK-CT-2020.pdf" TargetMode="External"/><Relationship Id="rId4" Type="http://schemas.openxmlformats.org/officeDocument/2006/relationships/hyperlink" Target="https://www.climate-transparency.org/wp-content/uploads/2020/11/USA-CT-2020.pdf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pa.gov/sites/default/files/2016-03/documents/stationaryemissions_3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workbookViewId="0"/>
  </sheetViews>
  <sheetFormatPr defaultColWidth="9.109375" defaultRowHeight="14.4" x14ac:dyDescent="0.3"/>
  <cols>
    <col min="1" max="1" width="27" style="14" bestFit="1" customWidth="1"/>
    <col min="2" max="2" width="21.88671875" style="14" bestFit="1" customWidth="1"/>
    <col min="3" max="16384" width="9.109375" style="14"/>
  </cols>
  <sheetData>
    <row r="1" spans="1:2" x14ac:dyDescent="0.3">
      <c r="A1" s="1" t="s">
        <v>88</v>
      </c>
      <c r="B1"/>
    </row>
    <row r="2" spans="1:2" x14ac:dyDescent="0.3">
      <c r="A2"/>
      <c r="B2"/>
    </row>
    <row r="3" spans="1:2" ht="15" thickBot="1" x14ac:dyDescent="0.35">
      <c r="A3" s="7" t="s">
        <v>50</v>
      </c>
      <c r="B3" s="7" t="s">
        <v>53</v>
      </c>
    </row>
    <row r="4" spans="1:2" ht="15" thickTop="1" x14ac:dyDescent="0.3">
      <c r="A4" s="10" t="s">
        <v>52</v>
      </c>
      <c r="B4" s="17">
        <v>300</v>
      </c>
    </row>
    <row r="5" spans="1:2" x14ac:dyDescent="0.3">
      <c r="A5" s="11" t="s">
        <v>5</v>
      </c>
      <c r="B5" s="3">
        <v>843</v>
      </c>
    </row>
    <row r="6" spans="1:2" x14ac:dyDescent="0.3">
      <c r="A6" s="11" t="s">
        <v>39</v>
      </c>
      <c r="B6" s="3">
        <v>4545</v>
      </c>
    </row>
    <row r="7" spans="1:2" x14ac:dyDescent="0.3">
      <c r="A7" s="11" t="s">
        <v>6</v>
      </c>
      <c r="B7" s="3">
        <v>6373</v>
      </c>
    </row>
    <row r="8" spans="1:2" x14ac:dyDescent="0.3">
      <c r="A8" s="11" t="s">
        <v>7</v>
      </c>
      <c r="B8" s="3">
        <v>3300</v>
      </c>
    </row>
    <row r="9" spans="1:2" x14ac:dyDescent="0.3">
      <c r="A9" s="12" t="s">
        <v>54</v>
      </c>
      <c r="B9" s="18">
        <v>2000</v>
      </c>
    </row>
    <row r="10" spans="1:2" x14ac:dyDescent="0.3">
      <c r="A10" s="13" t="s">
        <v>8</v>
      </c>
      <c r="B10" s="3">
        <v>17361</v>
      </c>
    </row>
    <row r="11" spans="1:2" x14ac:dyDescent="0.3">
      <c r="A11" s="4"/>
      <c r="B11" s="4"/>
    </row>
    <row r="12" spans="1:2" ht="15" thickBot="1" x14ac:dyDescent="0.35">
      <c r="A12" s="7" t="s">
        <v>50</v>
      </c>
      <c r="B12" s="7" t="s">
        <v>56</v>
      </c>
    </row>
    <row r="13" spans="1:2" ht="15" thickTop="1" x14ac:dyDescent="0.3">
      <c r="A13" s="10" t="s">
        <v>55</v>
      </c>
      <c r="B13" s="17">
        <v>1600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9.109375" defaultRowHeight="14.4" x14ac:dyDescent="0.3"/>
  <cols>
    <col min="1" max="1" width="27" style="14" bestFit="1" customWidth="1"/>
    <col min="2" max="2" width="21.88671875" style="14" bestFit="1" customWidth="1"/>
    <col min="3" max="16384" width="9.109375" style="14"/>
  </cols>
  <sheetData>
    <row r="1" spans="1:5" x14ac:dyDescent="0.3">
      <c r="A1"/>
      <c r="B1"/>
    </row>
    <row r="2" spans="1:5" x14ac:dyDescent="0.3">
      <c r="A2"/>
      <c r="B2"/>
    </row>
    <row r="3" spans="1:5" ht="15" thickBot="1" x14ac:dyDescent="0.35">
      <c r="A3" s="7" t="s">
        <v>50</v>
      </c>
      <c r="B3" s="7" t="s">
        <v>51</v>
      </c>
    </row>
    <row r="4" spans="1:5" ht="15" thickTop="1" x14ac:dyDescent="0.3">
      <c r="A4" s="10" t="s">
        <v>52</v>
      </c>
      <c r="B4" s="17">
        <v>3000000000</v>
      </c>
    </row>
    <row r="5" spans="1:5" x14ac:dyDescent="0.3">
      <c r="A5" s="11" t="s">
        <v>5</v>
      </c>
      <c r="B5" s="3">
        <v>800850000</v>
      </c>
    </row>
    <row r="6" spans="1:5" x14ac:dyDescent="0.3">
      <c r="A6" s="11" t="s">
        <v>39</v>
      </c>
      <c r="B6" s="3">
        <v>7258365000</v>
      </c>
    </row>
    <row r="7" spans="1:5" x14ac:dyDescent="0.3">
      <c r="A7" s="11" t="s">
        <v>6</v>
      </c>
      <c r="B7" s="3">
        <v>5703835000</v>
      </c>
    </row>
    <row r="8" spans="1:5" x14ac:dyDescent="0.3">
      <c r="A8" s="12" t="s">
        <v>2</v>
      </c>
      <c r="B8" s="18">
        <v>10000000000</v>
      </c>
    </row>
    <row r="9" spans="1:5" x14ac:dyDescent="0.3">
      <c r="A9" s="13" t="s">
        <v>8</v>
      </c>
      <c r="B9" s="3">
        <v>26763050000</v>
      </c>
    </row>
    <row r="10" spans="1:5" x14ac:dyDescent="0.3">
      <c r="A10" s="15"/>
      <c r="E10" s="14" t="s">
        <v>86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zoomScaleNormal="100" workbookViewId="0">
      <selection activeCell="D8" sqref="D8"/>
    </sheetView>
  </sheetViews>
  <sheetFormatPr defaultColWidth="9.109375" defaultRowHeight="14.4" x14ac:dyDescent="0.3"/>
  <cols>
    <col min="1" max="1" width="54.33203125" style="14" customWidth="1"/>
    <col min="2" max="2" width="28.5546875" style="14" customWidth="1"/>
    <col min="3" max="16384" width="9.109375" style="14"/>
  </cols>
  <sheetData>
    <row r="1" spans="1:2" x14ac:dyDescent="0.3">
      <c r="A1" s="1" t="s">
        <v>82</v>
      </c>
      <c r="B1"/>
    </row>
    <row r="2" spans="1:2" ht="16.2" x14ac:dyDescent="0.3">
      <c r="A2" s="63" t="s">
        <v>90</v>
      </c>
      <c r="B2"/>
    </row>
    <row r="3" spans="1:2" ht="15" thickBot="1" x14ac:dyDescent="0.35">
      <c r="A3" s="46" t="s">
        <v>78</v>
      </c>
      <c r="B3" s="47" t="s">
        <v>79</v>
      </c>
    </row>
    <row r="4" spans="1:2" ht="15" thickTop="1" x14ac:dyDescent="0.3">
      <c r="A4" s="60" t="s">
        <v>0</v>
      </c>
      <c r="B4" s="16">
        <v>48.84</v>
      </c>
    </row>
    <row r="5" spans="1:2" x14ac:dyDescent="0.3">
      <c r="A5" s="61" t="s">
        <v>1</v>
      </c>
      <c r="B5" s="2">
        <v>2.79</v>
      </c>
    </row>
    <row r="6" spans="1:2" x14ac:dyDescent="0.3">
      <c r="A6" s="62" t="s">
        <v>2</v>
      </c>
      <c r="B6" s="59">
        <v>12.81</v>
      </c>
    </row>
    <row r="7" spans="1:2" x14ac:dyDescent="0.3">
      <c r="A7" s="11" t="s">
        <v>89</v>
      </c>
      <c r="B7" s="2">
        <v>64.44</v>
      </c>
    </row>
    <row r="8" spans="1:2" x14ac:dyDescent="0.3">
      <c r="A8" s="48" t="s">
        <v>77</v>
      </c>
      <c r="B8" s="2">
        <v>10.63</v>
      </c>
    </row>
    <row r="9" spans="1:2" x14ac:dyDescent="0.3">
      <c r="A9" s="49" t="s">
        <v>3</v>
      </c>
      <c r="B9" s="2">
        <v>69.709999999999994</v>
      </c>
    </row>
    <row r="10" spans="1:2" ht="15" thickBot="1" x14ac:dyDescent="0.35">
      <c r="A10" s="50" t="s">
        <v>84</v>
      </c>
      <c r="B10" s="53">
        <v>144.77999999999997</v>
      </c>
    </row>
    <row r="11" spans="1:2" ht="15" thickTop="1" x14ac:dyDescent="0.3">
      <c r="A11" s="52" t="s">
        <v>4</v>
      </c>
      <c r="B11" s="54">
        <v>18.82</v>
      </c>
    </row>
    <row r="12" spans="1:2" x14ac:dyDescent="0.3">
      <c r="A12" s="51" t="s">
        <v>85</v>
      </c>
      <c r="B12" s="55">
        <v>163.59999999999997</v>
      </c>
    </row>
    <row r="13" spans="1:2" x14ac:dyDescent="0.3">
      <c r="A13"/>
      <c r="B13"/>
    </row>
    <row r="14" spans="1:2" x14ac:dyDescent="0.3">
      <c r="A14" s="1" t="s">
        <v>83</v>
      </c>
      <c r="B14"/>
    </row>
    <row r="15" spans="1:2" x14ac:dyDescent="0.3">
      <c r="A15" s="1"/>
      <c r="B15"/>
    </row>
    <row r="16" spans="1:2" ht="15" thickBot="1" x14ac:dyDescent="0.35">
      <c r="A16" s="46" t="s">
        <v>78</v>
      </c>
      <c r="B16" s="47" t="s">
        <v>79</v>
      </c>
    </row>
    <row r="17" spans="1:2" ht="15" thickTop="1" x14ac:dyDescent="0.3">
      <c r="A17" s="60" t="s">
        <v>0</v>
      </c>
      <c r="B17" s="16">
        <v>48.84</v>
      </c>
    </row>
    <row r="18" spans="1:2" x14ac:dyDescent="0.3">
      <c r="A18" s="61" t="s">
        <v>1</v>
      </c>
      <c r="B18" s="2">
        <v>3.26</v>
      </c>
    </row>
    <row r="19" spans="1:2" x14ac:dyDescent="0.3">
      <c r="A19" s="62" t="s">
        <v>2</v>
      </c>
      <c r="B19" s="59">
        <v>17.329999999999998</v>
      </c>
    </row>
    <row r="20" spans="1:2" x14ac:dyDescent="0.3">
      <c r="A20" s="11" t="s">
        <v>89</v>
      </c>
      <c r="B20" s="2">
        <v>69.430000000000007</v>
      </c>
    </row>
    <row r="21" spans="1:2" x14ac:dyDescent="0.3">
      <c r="A21" s="48" t="s">
        <v>77</v>
      </c>
      <c r="B21" s="2">
        <v>10.63</v>
      </c>
    </row>
    <row r="22" spans="1:2" x14ac:dyDescent="0.3">
      <c r="A22" s="49" t="s">
        <v>3</v>
      </c>
      <c r="B22" s="2">
        <v>151.63</v>
      </c>
    </row>
    <row r="23" spans="1:2" ht="15" thickBot="1" x14ac:dyDescent="0.35">
      <c r="A23" s="50" t="s">
        <v>84</v>
      </c>
      <c r="B23" s="53">
        <v>231.69</v>
      </c>
    </row>
    <row r="24" spans="1:2" ht="15" thickTop="1" x14ac:dyDescent="0.3">
      <c r="A24" s="52" t="s">
        <v>4</v>
      </c>
      <c r="B24" s="54">
        <v>30.12</v>
      </c>
    </row>
    <row r="25" spans="1:2" x14ac:dyDescent="0.3">
      <c r="A25" s="51" t="s">
        <v>85</v>
      </c>
      <c r="B25" s="55">
        <v>261.81</v>
      </c>
    </row>
    <row r="26" spans="1:2" x14ac:dyDescent="0.3">
      <c r="A26"/>
      <c r="B26"/>
    </row>
    <row r="27" spans="1:2" x14ac:dyDescent="0.3">
      <c r="A27" s="56" t="s">
        <v>81</v>
      </c>
      <c r="B27" s="57">
        <v>98.210000000000036</v>
      </c>
    </row>
    <row r="28" spans="1:2" x14ac:dyDescent="0.3">
      <c r="A28" s="56" t="s">
        <v>80</v>
      </c>
      <c r="B28" s="58">
        <v>0.60029999999999994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09375" defaultRowHeight="14.4" x14ac:dyDescent="0.3"/>
  <cols>
    <col min="1" max="10" width="20" style="14" customWidth="1"/>
    <col min="11" max="16384" width="9.109375" style="14"/>
  </cols>
  <sheetData>
    <row r="1" spans="1:10" x14ac:dyDescent="0.3">
      <c r="A1" s="1" t="s">
        <v>60</v>
      </c>
      <c r="B1"/>
      <c r="C1"/>
      <c r="D1"/>
      <c r="E1"/>
      <c r="F1"/>
      <c r="G1"/>
      <c r="H1"/>
      <c r="I1"/>
      <c r="J1"/>
    </row>
    <row r="2" spans="1:10" x14ac:dyDescent="0.3">
      <c r="A2"/>
      <c r="B2"/>
      <c r="C2"/>
      <c r="D2"/>
      <c r="E2"/>
      <c r="F2"/>
      <c r="G2"/>
      <c r="H2"/>
      <c r="I2"/>
      <c r="J2"/>
    </row>
    <row r="3" spans="1:10" ht="15" thickBot="1" x14ac:dyDescent="0.35">
      <c r="A3" s="7" t="s">
        <v>17</v>
      </c>
      <c r="B3" s="7" t="s">
        <v>32</v>
      </c>
      <c r="C3" s="7" t="s">
        <v>31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38</v>
      </c>
      <c r="J3" s="7" t="s">
        <v>8</v>
      </c>
    </row>
    <row r="4" spans="1:10" ht="15" thickTop="1" x14ac:dyDescent="0.3">
      <c r="A4" s="9">
        <v>2015</v>
      </c>
      <c r="B4" s="17">
        <v>6251.0643689999997</v>
      </c>
      <c r="C4" s="17">
        <v>59778.357600000003</v>
      </c>
      <c r="D4" s="17">
        <v>15948.20147</v>
      </c>
      <c r="E4" s="17">
        <v>23396.395270000001</v>
      </c>
      <c r="F4" s="17">
        <v>19633.220140000001</v>
      </c>
      <c r="G4" s="17">
        <v>9518.0382019999997</v>
      </c>
      <c r="H4" s="17">
        <v>7014.2386290000004</v>
      </c>
      <c r="I4" s="17">
        <v>21334.821519999998</v>
      </c>
      <c r="J4" s="17">
        <v>162874.33720000001</v>
      </c>
    </row>
    <row r="5" spans="1:10" x14ac:dyDescent="0.3">
      <c r="A5" s="8">
        <v>2016</v>
      </c>
      <c r="B5" s="3">
        <v>5542.9785840000004</v>
      </c>
      <c r="C5" s="3">
        <v>59490.936479999997</v>
      </c>
      <c r="D5" s="3">
        <v>15726.16346</v>
      </c>
      <c r="E5" s="3">
        <v>24544.536100000001</v>
      </c>
      <c r="F5" s="3">
        <v>18442.766049999998</v>
      </c>
      <c r="G5" s="3">
        <v>9965.6686210000007</v>
      </c>
      <c r="H5" s="3">
        <v>6570.2843929999999</v>
      </c>
      <c r="I5" s="3">
        <v>20931.498812000005</v>
      </c>
      <c r="J5" s="3">
        <v>161214.83249999999</v>
      </c>
    </row>
    <row r="6" spans="1:10" x14ac:dyDescent="0.3">
      <c r="A6" s="8">
        <v>2017</v>
      </c>
      <c r="B6" s="3">
        <v>2560.2179890000002</v>
      </c>
      <c r="C6" s="3">
        <v>60186.933530000002</v>
      </c>
      <c r="D6" s="3">
        <v>16348.059370000001</v>
      </c>
      <c r="E6" s="3">
        <v>22972.83713</v>
      </c>
      <c r="F6" s="3">
        <v>19173.542109999999</v>
      </c>
      <c r="G6" s="3">
        <v>9979.2953550000002</v>
      </c>
      <c r="H6" s="3">
        <v>6582.5908570000001</v>
      </c>
      <c r="I6" s="3">
        <v>19790.094959000009</v>
      </c>
      <c r="J6" s="3">
        <v>157593.57130000001</v>
      </c>
    </row>
    <row r="7" spans="1:10" x14ac:dyDescent="0.3">
      <c r="A7" s="8">
        <v>2018</v>
      </c>
      <c r="B7" s="3">
        <v>4091.1166699999999</v>
      </c>
      <c r="C7" s="3">
        <v>62415.27779</v>
      </c>
      <c r="D7" s="3">
        <v>15975.9755</v>
      </c>
      <c r="E7" s="3">
        <v>23594.81379</v>
      </c>
      <c r="F7" s="3">
        <v>20232.23661</v>
      </c>
      <c r="G7" s="3">
        <v>9918.4028639999997</v>
      </c>
      <c r="H7" s="3">
        <v>6616.4898279999998</v>
      </c>
      <c r="I7" s="3">
        <v>20592.213848000014</v>
      </c>
      <c r="J7" s="3">
        <v>163436.5269</v>
      </c>
    </row>
    <row r="8" spans="1:10" x14ac:dyDescent="0.3">
      <c r="A8" s="8">
        <v>2019</v>
      </c>
      <c r="B8" s="3">
        <v>3876.7913239999998</v>
      </c>
      <c r="C8" s="3">
        <v>62817.194750000002</v>
      </c>
      <c r="D8" s="3">
        <v>15962.897800000001</v>
      </c>
      <c r="E8" s="3">
        <v>23014.297399999999</v>
      </c>
      <c r="F8" s="3">
        <v>19976.639719999999</v>
      </c>
      <c r="G8" s="3">
        <v>9632.3237270000009</v>
      </c>
      <c r="H8" s="3">
        <v>6738.7112269999998</v>
      </c>
      <c r="I8" s="3">
        <v>21214.458351999987</v>
      </c>
      <c r="J8" s="3">
        <v>163233.3143</v>
      </c>
    </row>
    <row r="9" spans="1:10" x14ac:dyDescent="0.3">
      <c r="A9" s="35" t="s">
        <v>64</v>
      </c>
      <c r="B9" s="34">
        <v>4464.4337872000006</v>
      </c>
      <c r="C9" s="34">
        <v>60937.740030000001</v>
      </c>
      <c r="D9" s="34">
        <v>15992.259520000001</v>
      </c>
      <c r="E9" s="34">
        <v>23504.575938000002</v>
      </c>
      <c r="F9" s="34">
        <v>19491.680926000001</v>
      </c>
      <c r="G9" s="34">
        <v>9802.7457537999999</v>
      </c>
      <c r="H9" s="34">
        <v>6704.4629868000002</v>
      </c>
      <c r="I9" s="34">
        <v>20772.617498200001</v>
      </c>
      <c r="J9" s="34">
        <v>161670.51643999998</v>
      </c>
    </row>
    <row r="10" spans="1:10" x14ac:dyDescent="0.3">
      <c r="A10" s="5" t="s">
        <v>59</v>
      </c>
      <c r="B10"/>
      <c r="C10"/>
      <c r="D10"/>
      <c r="E10" t="s">
        <v>63</v>
      </c>
      <c r="F10"/>
      <c r="G10"/>
      <c r="H10"/>
      <c r="I10"/>
      <c r="J10"/>
    </row>
    <row r="11" spans="1:10" x14ac:dyDescent="0.3">
      <c r="A11"/>
      <c r="B11"/>
      <c r="C11"/>
      <c r="D11"/>
      <c r="E11"/>
      <c r="F11"/>
      <c r="G11"/>
      <c r="H11"/>
      <c r="I11"/>
      <c r="J11"/>
    </row>
    <row r="12" spans="1:10" x14ac:dyDescent="0.3">
      <c r="A12" s="1" t="s">
        <v>61</v>
      </c>
      <c r="B12"/>
      <c r="C12"/>
      <c r="D12"/>
      <c r="E12"/>
      <c r="F12"/>
      <c r="G12"/>
      <c r="H12"/>
      <c r="I12"/>
      <c r="J12"/>
    </row>
    <row r="13" spans="1:10" x14ac:dyDescent="0.3">
      <c r="A13"/>
      <c r="B13"/>
      <c r="C13"/>
      <c r="D13"/>
      <c r="E13"/>
      <c r="F13"/>
      <c r="G13"/>
      <c r="H13"/>
      <c r="I13"/>
      <c r="J13"/>
    </row>
    <row r="14" spans="1:10" ht="15" thickBot="1" x14ac:dyDescent="0.35">
      <c r="A14" s="7" t="s">
        <v>17</v>
      </c>
      <c r="B14" s="7" t="s">
        <v>32</v>
      </c>
      <c r="C14" s="7" t="s">
        <v>31</v>
      </c>
      <c r="D14" s="7" t="s">
        <v>33</v>
      </c>
      <c r="E14" s="7" t="s">
        <v>34</v>
      </c>
      <c r="F14" s="7" t="s">
        <v>35</v>
      </c>
      <c r="G14" s="7" t="s">
        <v>36</v>
      </c>
      <c r="H14" s="7" t="s">
        <v>37</v>
      </c>
      <c r="I14" s="7" t="s">
        <v>38</v>
      </c>
      <c r="J14" s="7" t="s">
        <v>8</v>
      </c>
    </row>
    <row r="15" spans="1:10" ht="15" thickTop="1" x14ac:dyDescent="0.3">
      <c r="A15" s="9">
        <v>2015</v>
      </c>
      <c r="B15" s="29">
        <v>3.8379676482269053E-2</v>
      </c>
      <c r="C15" s="29">
        <v>0.36702134067072661</v>
      </c>
      <c r="D15" s="29">
        <v>9.7917214855134341E-2</v>
      </c>
      <c r="E15" s="29">
        <v>0.14364691007933691</v>
      </c>
      <c r="F15" s="29">
        <v>0.12054213375488106</v>
      </c>
      <c r="G15" s="29">
        <v>5.8437924387759223E-2</v>
      </c>
      <c r="H15" s="29">
        <v>4.3065339510096869E-2</v>
      </c>
      <c r="I15" s="29">
        <v>0.13098946025979591</v>
      </c>
      <c r="J15" s="30">
        <v>1</v>
      </c>
    </row>
    <row r="16" spans="1:10" x14ac:dyDescent="0.3">
      <c r="A16" s="8">
        <v>2016</v>
      </c>
      <c r="B16" s="31">
        <v>3.4382559582413118E-2</v>
      </c>
      <c r="C16" s="31">
        <v>0.36901652011454966</v>
      </c>
      <c r="D16" s="31">
        <v>9.7547869610570728E-2</v>
      </c>
      <c r="E16" s="31">
        <v>0.15224738145604563</v>
      </c>
      <c r="F16" s="31">
        <v>0.11439869250244081</v>
      </c>
      <c r="G16" s="31">
        <v>6.1816077754508113E-2</v>
      </c>
      <c r="H16" s="31">
        <v>4.0754838069877973E-2</v>
      </c>
      <c r="I16" s="31">
        <v>0.12983606090959407</v>
      </c>
      <c r="J16" s="32">
        <v>1.0000000000000002</v>
      </c>
    </row>
    <row r="17" spans="1:10" x14ac:dyDescent="0.3">
      <c r="A17" s="8">
        <v>2017</v>
      </c>
      <c r="B17" s="31">
        <v>1.6245700683603963E-2</v>
      </c>
      <c r="C17" s="31">
        <v>0.38191236503820508</v>
      </c>
      <c r="D17" s="31">
        <v>0.10373557268322404</v>
      </c>
      <c r="E17" s="31">
        <v>0.14577267930725546</v>
      </c>
      <c r="F17" s="31">
        <v>0.12166449400084124</v>
      </c>
      <c r="G17" s="31">
        <v>6.332298502204195E-2</v>
      </c>
      <c r="H17" s="31">
        <v>4.1769412309777383E-2</v>
      </c>
      <c r="I17" s="31">
        <v>0.12557679095505089</v>
      </c>
      <c r="J17" s="32">
        <v>1</v>
      </c>
    </row>
    <row r="18" spans="1:10" x14ac:dyDescent="0.3">
      <c r="A18" s="8">
        <v>2018</v>
      </c>
      <c r="B18" s="31">
        <v>2.5031838032774544E-2</v>
      </c>
      <c r="C18" s="31">
        <v>0.38189307478486317</v>
      </c>
      <c r="D18" s="31">
        <v>9.7750336494699469E-2</v>
      </c>
      <c r="E18" s="31">
        <v>0.14436683303015049</v>
      </c>
      <c r="F18" s="31">
        <v>0.12379262453600266</v>
      </c>
      <c r="G18" s="31">
        <v>6.0686573877506936E-2</v>
      </c>
      <c r="H18" s="31">
        <v>4.0483544000224345E-2</v>
      </c>
      <c r="I18" s="31">
        <v>0.12599517524377848</v>
      </c>
      <c r="J18" s="32">
        <v>1.0000000000000002</v>
      </c>
    </row>
    <row r="19" spans="1:10" x14ac:dyDescent="0.3">
      <c r="A19" s="8">
        <v>2019</v>
      </c>
      <c r="B19" s="31">
        <v>2.3750000670053169E-2</v>
      </c>
      <c r="C19" s="31">
        <v>0.38483072539071767</v>
      </c>
      <c r="D19" s="31">
        <v>9.7791911341470569E-2</v>
      </c>
      <c r="E19" s="31">
        <v>0.14099019859207748</v>
      </c>
      <c r="F19" s="31">
        <v>0.12238089881141377</v>
      </c>
      <c r="G19" s="31">
        <v>5.9009545743200054E-2</v>
      </c>
      <c r="H19" s="31">
        <v>4.128269560596675E-2</v>
      </c>
      <c r="I19" s="31">
        <v>0.12996402384510053</v>
      </c>
      <c r="J19" s="32">
        <v>1</v>
      </c>
    </row>
    <row r="20" spans="1:10" x14ac:dyDescent="0.3">
      <c r="A20" s="35" t="s">
        <v>64</v>
      </c>
      <c r="B20" s="36">
        <v>2.7557955090222769E-2</v>
      </c>
      <c r="C20" s="36">
        <v>0.37693480519981243</v>
      </c>
      <c r="D20" s="36">
        <v>9.8948580997019836E-2</v>
      </c>
      <c r="E20" s="36">
        <v>0.14540480049297319</v>
      </c>
      <c r="F20" s="36">
        <v>0.12055576872111591</v>
      </c>
      <c r="G20" s="36">
        <v>6.0654621357003259E-2</v>
      </c>
      <c r="H20" s="36">
        <v>4.1471165899188665E-2</v>
      </c>
      <c r="I20" s="36">
        <v>0.12847230224266398</v>
      </c>
      <c r="J20" s="37">
        <v>1</v>
      </c>
    </row>
    <row r="23" spans="1:10" x14ac:dyDescent="0.3">
      <c r="B23" s="33"/>
    </row>
  </sheetData>
  <hyperlinks>
    <hyperlink ref="A10" r:id="rId1"/>
  </hyperlinks>
  <pageMargins left="0.7" right="0.7" top="0.75" bottom="0.75" header="0.3" footer="0.3"/>
  <pageSetup orientation="portrait" horizontalDpi="90" verticalDpi="9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/>
  </sheetViews>
  <sheetFormatPr defaultColWidth="9.109375" defaultRowHeight="14.4" x14ac:dyDescent="0.3"/>
  <cols>
    <col min="1" max="1" width="24" style="14" bestFit="1" customWidth="1"/>
    <col min="2" max="2" width="19.6640625" style="14" customWidth="1"/>
    <col min="3" max="3" width="33.33203125" style="14" customWidth="1"/>
    <col min="4" max="4" width="85" style="14" bestFit="1" customWidth="1"/>
    <col min="5" max="5" width="11.109375" style="14" bestFit="1" customWidth="1"/>
    <col min="6" max="16384" width="9.109375" style="14"/>
  </cols>
  <sheetData>
    <row r="1" spans="1:4" x14ac:dyDescent="0.3">
      <c r="A1"/>
      <c r="B1"/>
      <c r="C1"/>
      <c r="D1"/>
    </row>
    <row r="2" spans="1:4" x14ac:dyDescent="0.3">
      <c r="A2"/>
      <c r="B2"/>
      <c r="C2"/>
      <c r="D2"/>
    </row>
    <row r="3" spans="1:4" ht="15" thickBot="1" x14ac:dyDescent="0.35">
      <c r="A3" s="7" t="s">
        <v>9</v>
      </c>
      <c r="B3" s="7" t="s">
        <v>57</v>
      </c>
      <c r="C3" s="7" t="s">
        <v>18</v>
      </c>
      <c r="D3" s="7" t="s">
        <v>19</v>
      </c>
    </row>
    <row r="4" spans="1:4" ht="15" thickTop="1" x14ac:dyDescent="0.3">
      <c r="A4" s="20" t="s">
        <v>10</v>
      </c>
      <c r="B4" s="26">
        <v>26.125336927223717</v>
      </c>
      <c r="C4" s="28" t="s">
        <v>58</v>
      </c>
      <c r="D4" s="19" t="s">
        <v>49</v>
      </c>
    </row>
    <row r="5" spans="1:4" x14ac:dyDescent="0.3">
      <c r="A5" s="21" t="s">
        <v>11</v>
      </c>
      <c r="B5" s="27">
        <v>137</v>
      </c>
      <c r="C5" s="6" t="s">
        <v>48</v>
      </c>
      <c r="D5" s="4" t="s">
        <v>43</v>
      </c>
    </row>
    <row r="6" spans="1:4" x14ac:dyDescent="0.3">
      <c r="A6" s="21" t="s">
        <v>12</v>
      </c>
      <c r="B6" s="27">
        <v>383</v>
      </c>
      <c r="C6" s="6" t="s">
        <v>47</v>
      </c>
      <c r="D6" s="4" t="s">
        <v>43</v>
      </c>
    </row>
    <row r="7" spans="1:4" x14ac:dyDescent="0.3">
      <c r="A7" s="21" t="s">
        <v>13</v>
      </c>
      <c r="B7" s="27">
        <v>196</v>
      </c>
      <c r="C7" s="6" t="s">
        <v>46</v>
      </c>
      <c r="D7" s="4" t="s">
        <v>43</v>
      </c>
    </row>
    <row r="8" spans="1:4" x14ac:dyDescent="0.3">
      <c r="A8" s="22" t="s">
        <v>14</v>
      </c>
      <c r="B8" s="27">
        <v>49</v>
      </c>
      <c r="C8" s="6" t="s">
        <v>45</v>
      </c>
      <c r="D8" s="4" t="s">
        <v>43</v>
      </c>
    </row>
    <row r="9" spans="1:4" x14ac:dyDescent="0.3">
      <c r="A9" s="22" t="s">
        <v>15</v>
      </c>
      <c r="B9" s="27">
        <v>331</v>
      </c>
      <c r="C9" s="6" t="s">
        <v>44</v>
      </c>
      <c r="D9" s="4" t="s">
        <v>43</v>
      </c>
    </row>
    <row r="10" spans="1:4" x14ac:dyDescent="0.3">
      <c r="A10" s="21" t="s">
        <v>42</v>
      </c>
      <c r="B10" s="27">
        <v>188.23984999999999</v>
      </c>
      <c r="C10" s="6" t="s">
        <v>20</v>
      </c>
      <c r="D10" s="4" t="s">
        <v>21</v>
      </c>
    </row>
    <row r="11" spans="1:4" x14ac:dyDescent="0.3">
      <c r="A11" s="21" t="s">
        <v>62</v>
      </c>
      <c r="B11" s="27">
        <v>287.12246999999996</v>
      </c>
      <c r="C11" s="6" t="s">
        <v>22</v>
      </c>
      <c r="D11" s="4" t="s">
        <v>41</v>
      </c>
    </row>
    <row r="12" spans="1:4" x14ac:dyDescent="0.3">
      <c r="A12" s="21" t="s">
        <v>16</v>
      </c>
      <c r="B12" s="27">
        <v>386.00509</v>
      </c>
      <c r="C12" s="6" t="s">
        <v>23</v>
      </c>
      <c r="D12" s="4" t="s">
        <v>40</v>
      </c>
    </row>
  </sheetData>
  <hyperlinks>
    <hyperlink ref="C11" r:id="rId1"/>
    <hyperlink ref="C10" r:id="rId2"/>
    <hyperlink ref="C9" r:id="rId3"/>
    <hyperlink ref="C6" r:id="rId4"/>
    <hyperlink ref="C7" r:id="rId5"/>
    <hyperlink ref="C8" r:id="rId6"/>
    <hyperlink ref="C12" r:id="rId7"/>
    <hyperlink ref="C5" r:id="rId8"/>
  </hyperlinks>
  <pageMargins left="0.7" right="0.7" top="0.75" bottom="0.75" header="0.3" footer="0.3"/>
  <pageSetup orientation="portrait" horizontalDpi="90" verticalDpi="90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/>
  </sheetViews>
  <sheetFormatPr defaultColWidth="9.109375" defaultRowHeight="14.4" x14ac:dyDescent="0.3"/>
  <cols>
    <col min="1" max="1" width="42.88671875" style="14" customWidth="1"/>
    <col min="2" max="4" width="26" style="14" customWidth="1"/>
    <col min="5" max="16384" width="9.109375" style="14"/>
  </cols>
  <sheetData>
    <row r="1" spans="1:4" x14ac:dyDescent="0.3">
      <c r="A1" s="4"/>
      <c r="B1" s="4"/>
      <c r="C1" s="4"/>
      <c r="D1" s="4"/>
    </row>
    <row r="2" spans="1:4" x14ac:dyDescent="0.3">
      <c r="A2" s="4"/>
      <c r="B2" s="4"/>
      <c r="C2" s="4"/>
      <c r="D2" s="4"/>
    </row>
    <row r="3" spans="1:4" ht="15" thickBot="1" x14ac:dyDescent="0.35">
      <c r="A3" s="39" t="s">
        <v>68</v>
      </c>
      <c r="B3" s="39" t="s">
        <v>24</v>
      </c>
      <c r="C3" s="4"/>
      <c r="D3" s="4"/>
    </row>
    <row r="4" spans="1:4" ht="15" thickTop="1" x14ac:dyDescent="0.3">
      <c r="A4" s="40" t="s">
        <v>72</v>
      </c>
      <c r="B4" s="23">
        <v>53.16</v>
      </c>
      <c r="C4" s="4"/>
      <c r="D4" s="4"/>
    </row>
    <row r="5" spans="1:4" x14ac:dyDescent="0.3">
      <c r="A5" s="21" t="s">
        <v>25</v>
      </c>
      <c r="B5" s="24">
        <v>2.319431712813143</v>
      </c>
      <c r="C5" s="4"/>
      <c r="D5" s="4"/>
    </row>
    <row r="6" spans="1:4" x14ac:dyDescent="0.3">
      <c r="A6" s="44" t="s">
        <v>66</v>
      </c>
      <c r="B6" s="24"/>
      <c r="C6" s="4"/>
      <c r="D6" s="4"/>
    </row>
    <row r="7" spans="1:4" x14ac:dyDescent="0.3">
      <c r="A7" s="4"/>
      <c r="B7" s="4"/>
      <c r="C7" s="4"/>
      <c r="D7" s="4"/>
    </row>
    <row r="8" spans="1:4" ht="15" thickBot="1" x14ac:dyDescent="0.35">
      <c r="A8" s="39" t="s">
        <v>67</v>
      </c>
      <c r="B8" s="39" t="s">
        <v>73</v>
      </c>
      <c r="C8" s="39" t="s">
        <v>26</v>
      </c>
      <c r="D8" s="4"/>
    </row>
    <row r="9" spans="1:4" ht="15" thickTop="1" x14ac:dyDescent="0.3">
      <c r="A9" s="40" t="s">
        <v>27</v>
      </c>
      <c r="B9" s="26">
        <v>7500</v>
      </c>
      <c r="C9" s="41">
        <v>0.3987</v>
      </c>
      <c r="D9" s="4"/>
    </row>
    <row r="10" spans="1:4" x14ac:dyDescent="0.3">
      <c r="A10" s="21" t="s">
        <v>69</v>
      </c>
      <c r="B10" s="43" t="s">
        <v>70</v>
      </c>
      <c r="C10" s="42">
        <f>'Jurisdiction Emissions'!B4/1000</f>
        <v>2.6125336927223717E-2</v>
      </c>
      <c r="D10" s="4"/>
    </row>
    <row r="11" spans="1:4" x14ac:dyDescent="0.3">
      <c r="A11" s="4"/>
      <c r="B11" s="4"/>
      <c r="C11" s="4"/>
      <c r="D11" s="4"/>
    </row>
    <row r="12" spans="1:4" ht="15" thickBot="1" x14ac:dyDescent="0.35">
      <c r="A12" s="39" t="s">
        <v>74</v>
      </c>
      <c r="B12" s="39" t="s">
        <v>28</v>
      </c>
      <c r="C12" s="39" t="s">
        <v>76</v>
      </c>
      <c r="D12" s="4"/>
    </row>
    <row r="13" spans="1:4" ht="15" thickTop="1" x14ac:dyDescent="0.3">
      <c r="A13" s="40" t="s">
        <v>65</v>
      </c>
      <c r="B13" s="25">
        <v>7.4</v>
      </c>
      <c r="C13" s="45">
        <v>17.163794674817257</v>
      </c>
      <c r="D13" s="4"/>
    </row>
    <row r="14" spans="1:4" x14ac:dyDescent="0.3">
      <c r="A14" s="4"/>
      <c r="B14" s="4"/>
      <c r="C14" s="4"/>
      <c r="D14" s="4"/>
    </row>
    <row r="15" spans="1:4" ht="15" thickBot="1" x14ac:dyDescent="0.35">
      <c r="A15" s="39" t="s">
        <v>75</v>
      </c>
      <c r="B15" s="39" t="s">
        <v>29</v>
      </c>
      <c r="C15" s="39" t="s">
        <v>30</v>
      </c>
      <c r="D15" s="39" t="s">
        <v>71</v>
      </c>
    </row>
    <row r="16" spans="1:4" ht="15" thickTop="1" x14ac:dyDescent="0.3">
      <c r="A16" s="40" t="s">
        <v>65</v>
      </c>
      <c r="B16" s="25">
        <v>17.399999999999999</v>
      </c>
      <c r="C16" s="45">
        <v>6.9373799999999992</v>
      </c>
      <c r="D16" s="38">
        <v>0.45458086253369262</v>
      </c>
    </row>
    <row r="17" spans="1:4" x14ac:dyDescent="0.3">
      <c r="A17" s="4" t="s">
        <v>87</v>
      </c>
      <c r="B17" s="4"/>
      <c r="C17" s="4"/>
      <c r="D17" s="4"/>
    </row>
  </sheetData>
  <hyperlinks>
    <hyperlink ref="A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Scenario Mix</vt:lpstr>
      <vt:lpstr>Capital Cost</vt:lpstr>
      <vt:lpstr>Residential Bill Impact</vt:lpstr>
      <vt:lpstr>Ontario Emissions</vt:lpstr>
      <vt:lpstr>Jurisdiction Emissions</vt:lpstr>
      <vt:lpstr>Vehicle Emissions</vt:lpstr>
      <vt:lpstr>'Residential Bill Impact'!Print_Area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Fox</dc:creator>
  <cp:lastModifiedBy>Martine Holmsen</cp:lastModifiedBy>
  <cp:lastPrinted>2021-10-07T13:53:48Z</cp:lastPrinted>
  <dcterms:created xsi:type="dcterms:W3CDTF">2021-10-04T14:25:26Z</dcterms:created>
  <dcterms:modified xsi:type="dcterms:W3CDTF">2021-10-08T21:05:44Z</dcterms:modified>
</cp:coreProperties>
</file>