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N6qwaGQj+Q6cHF0FKHjI4M8YcQLDp0eljxr/uPSPazgOxwG3/69FTJ82O1ExQo4mw5NDfKVuZJrAOni6k3dQtA==" workbookSaltValue="Obq0fnbgNBH7QLxFdLd+Vw==" workbookSpinCount="100000" lockStructure="1"/>
  <bookViews>
    <workbookView xWindow="0" yWindow="0" windowWidth="22260" windowHeight="12648" tabRatio="692"/>
  </bookViews>
  <sheets>
    <sheet name="Intro Note to OEB" sheetId="9" r:id="rId1"/>
    <sheet name="CT Mapping" sheetId="1" r:id="rId2"/>
    <sheet name="With Filters" sheetId="14" r:id="rId3"/>
    <sheet name="No Change CTs" sheetId="13" r:id="rId4"/>
    <sheet name="Uplifts Summary" sheetId="10" r:id="rId5"/>
    <sheet name="Disclaimers" sheetId="11" r:id="rId6"/>
    <sheet name="Additional Resources" sheetId="4" r:id="rId7"/>
  </sheets>
  <definedNames>
    <definedName name="_xlnm._FilterDatabase" localSheetId="1" hidden="1">'CT Mapping'!$A$2:$R$128</definedName>
    <definedName name="_xlnm._FilterDatabase" localSheetId="3" hidden="1">'No Change CTs'!$B$4:$F$4</definedName>
    <definedName name="_xlnm._FilterDatabase" localSheetId="2" hidden="1">'With Filters'!$A$2:$BQ$128</definedName>
    <definedName name="_xlnm.Print_Area" localSheetId="1">'CT Mapping'!$A:$L</definedName>
    <definedName name="_xlnm.Print_Titles" localSheetId="1">'CT Mapping'!$1:$2</definedName>
    <definedName name="_xlnm.Print_Titles" localSheetId="3">'No Change CTs'!$4:$4</definedName>
    <definedName name="_xlnm.Print_Titles" localSheetId="2">'With Filters'!$1:$2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0" l="1"/>
  <c r="D6" i="10"/>
  <c r="H10" i="10"/>
  <c r="H9" i="10"/>
  <c r="H8" i="10"/>
  <c r="H7" i="10"/>
  <c r="D58" i="10" l="1"/>
  <c r="D51" i="10"/>
  <c r="D50" i="10"/>
  <c r="D49" i="10"/>
  <c r="D52" i="10"/>
  <c r="D47" i="10"/>
  <c r="D24" i="10" l="1"/>
  <c r="D17" i="10"/>
  <c r="D18" i="10"/>
  <c r="D19" i="10"/>
  <c r="D20" i="10"/>
  <c r="D60" i="10" l="1"/>
  <c r="F98" i="14"/>
  <c r="D57" i="10"/>
  <c r="D56" i="10"/>
  <c r="D55" i="10"/>
  <c r="D53" i="10"/>
  <c r="D48" i="10"/>
  <c r="D46" i="10"/>
  <c r="D43" i="10"/>
  <c r="D42" i="10"/>
  <c r="D41" i="10"/>
  <c r="D40" i="10"/>
  <c r="D32" i="10"/>
  <c r="D29" i="10"/>
  <c r="D28" i="10"/>
  <c r="D27" i="10"/>
  <c r="D26" i="10"/>
  <c r="D39" i="10"/>
  <c r="D38" i="10"/>
  <c r="D37" i="10"/>
  <c r="H6" i="10"/>
  <c r="H68" i="10" l="1"/>
  <c r="H14" i="10"/>
  <c r="H33" i="10"/>
  <c r="H64" i="10"/>
  <c r="H78" i="10"/>
  <c r="H77" i="10"/>
  <c r="H76" i="10"/>
  <c r="H75" i="10"/>
  <c r="H74" i="10"/>
  <c r="H73" i="10"/>
  <c r="H72" i="10"/>
  <c r="H71" i="10"/>
  <c r="H70" i="10"/>
  <c r="H69" i="10"/>
  <c r="H67" i="10"/>
  <c r="H66" i="10"/>
  <c r="H65" i="10"/>
  <c r="D44" i="10"/>
  <c r="D36" i="10"/>
  <c r="D35" i="10"/>
  <c r="D34" i="10"/>
  <c r="D30" i="10"/>
  <c r="D25" i="10"/>
  <c r="D23" i="10"/>
  <c r="D22" i="10"/>
  <c r="D21" i="10"/>
  <c r="D14" i="10"/>
  <c r="D16" i="10"/>
  <c r="D15" i="10"/>
  <c r="D13" i="10"/>
  <c r="D45" i="10"/>
  <c r="D33" i="10"/>
  <c r="D31" i="10"/>
</calcChain>
</file>

<file path=xl/comments1.xml><?xml version="1.0" encoding="utf-8"?>
<comments xmlns="http://schemas.openxmlformats.org/spreadsheetml/2006/main">
  <authors>
    <author>Author</author>
  </authors>
  <commentList>
    <comment ref="F1" authorId="0" shapeId="0">
      <text>
        <r>
          <rPr>
            <b/>
            <sz val="9"/>
            <color indexed="81"/>
            <rFont val="Tahoma"/>
            <family val="2"/>
          </rPr>
          <t>RSS: Replacement of Settlement Systems project (effective May 1, 2023)</t>
        </r>
      </text>
    </comment>
    <comment ref="C2" authorId="0" shapeId="0">
      <text>
        <r>
          <rPr>
            <b/>
            <sz val="9"/>
            <color indexed="81"/>
            <rFont val="Tahoma"/>
            <family val="2"/>
          </rPr>
          <t>Source: Detailed Design-Market Settlements - Appendix D</t>
        </r>
        <r>
          <rPr>
            <sz val="9"/>
            <color indexed="81"/>
            <rFont val="Tahoma"/>
            <family val="2"/>
          </rPr>
          <t xml:space="preserve">
</t>
        </r>
      </text>
    </comment>
    <comment ref="D2" authorId="0" shapeId="0">
      <text>
        <r>
          <rPr>
            <b/>
            <sz val="9"/>
            <color indexed="81"/>
            <rFont val="Tahoma"/>
            <family val="2"/>
          </rPr>
          <t xml:space="preserve">Source: IESO Charge Types and Equations Dec 2022 posted version
</t>
        </r>
      </text>
    </comment>
    <comment ref="F2" authorId="0" shapeId="0">
      <text>
        <r>
          <rPr>
            <b/>
            <sz val="9"/>
            <color indexed="81"/>
            <rFont val="Tahoma"/>
            <family val="2"/>
          </rPr>
          <t>RSS March 1 2023 presentation</t>
        </r>
        <r>
          <rPr>
            <sz val="9"/>
            <color indexed="81"/>
            <rFont val="Tahoma"/>
            <family val="2"/>
          </rPr>
          <t xml:space="preserve">
</t>
        </r>
      </text>
    </comment>
    <comment ref="H2" authorId="0" shapeId="0">
      <text>
        <r>
          <rPr>
            <b/>
            <sz val="9"/>
            <color indexed="81"/>
            <rFont val="Tahoma"/>
            <family val="2"/>
          </rPr>
          <t xml:space="preserve">Source: Market Manual 5.5 (MRP Dec 2022 version)
</t>
        </r>
      </text>
    </comment>
    <comment ref="J45" authorId="0" shapeId="0">
      <text>
        <r>
          <rPr>
            <b/>
            <sz val="9"/>
            <color indexed="81"/>
            <rFont val="Tahoma"/>
            <family val="2"/>
          </rPr>
          <t xml:space="preserve">See also Market Rules: Chapter 7, Sections 7.4.2 to 7.4.6, and 7.5.9; Chapter 9, Sections 3.4.2 to 3.4.3.2 and 3.9.1,   for additional details on ORA, effective May 1, 2023.
</t>
        </r>
      </text>
    </comment>
  </commentList>
</comments>
</file>

<file path=xl/comments2.xml><?xml version="1.0" encoding="utf-8"?>
<comments xmlns="http://schemas.openxmlformats.org/spreadsheetml/2006/main">
  <authors>
    <author>Author</author>
  </authors>
  <commentList>
    <comment ref="F1" authorId="0" shapeId="0">
      <text>
        <r>
          <rPr>
            <b/>
            <sz val="9"/>
            <color indexed="81"/>
            <rFont val="Tahoma"/>
            <family val="2"/>
          </rPr>
          <t>RSS: Replacement of Settlement Systems project (effective May 1, 2023)</t>
        </r>
      </text>
    </comment>
    <comment ref="C2" authorId="0" shapeId="0">
      <text>
        <r>
          <rPr>
            <b/>
            <sz val="9"/>
            <color indexed="81"/>
            <rFont val="Tahoma"/>
            <family val="2"/>
          </rPr>
          <t>Source: Detailed Design-Market Settlements - Appendix D</t>
        </r>
        <r>
          <rPr>
            <sz val="9"/>
            <color indexed="81"/>
            <rFont val="Tahoma"/>
            <family val="2"/>
          </rPr>
          <t xml:space="preserve">
</t>
        </r>
      </text>
    </comment>
    <comment ref="D2" authorId="0" shapeId="0">
      <text>
        <r>
          <rPr>
            <b/>
            <sz val="9"/>
            <color indexed="81"/>
            <rFont val="Tahoma"/>
            <family val="2"/>
          </rPr>
          <t xml:space="preserve">Source: IESO Charge Types and Equations Dec 2022 posted version
</t>
        </r>
      </text>
    </comment>
    <comment ref="F2" authorId="0" shapeId="0">
      <text>
        <r>
          <rPr>
            <b/>
            <sz val="9"/>
            <color indexed="81"/>
            <rFont val="Tahoma"/>
            <family val="2"/>
          </rPr>
          <t>RSS March 1 2023 presentation</t>
        </r>
        <r>
          <rPr>
            <sz val="9"/>
            <color indexed="81"/>
            <rFont val="Tahoma"/>
            <family val="2"/>
          </rPr>
          <t xml:space="preserve">
</t>
        </r>
      </text>
    </comment>
    <comment ref="H2" authorId="0" shapeId="0">
      <text>
        <r>
          <rPr>
            <b/>
            <sz val="9"/>
            <color indexed="81"/>
            <rFont val="Tahoma"/>
            <family val="2"/>
          </rPr>
          <t xml:space="preserve">Source: Market Manual 5.5 (MRP Dec 2022 version)
</t>
        </r>
      </text>
    </comment>
  </commentList>
</comments>
</file>

<file path=xl/comments3.xml><?xml version="1.0" encoding="utf-8"?>
<comments xmlns="http://schemas.openxmlformats.org/spreadsheetml/2006/main">
  <authors>
    <author>Author</author>
  </authors>
  <commentList>
    <comment ref="B4" authorId="0" shapeId="0">
      <text>
        <r>
          <rPr>
            <b/>
            <sz val="9"/>
            <color indexed="81"/>
            <rFont val="Tahoma"/>
            <family val="2"/>
          </rPr>
          <t>Author:</t>
        </r>
        <r>
          <rPr>
            <sz val="9"/>
            <color indexed="81"/>
            <rFont val="Tahoma"/>
            <family val="2"/>
          </rPr>
          <t xml:space="preserve">
Source: Detailed Design-Market Settlements - Appendix D
</t>
        </r>
      </text>
    </comment>
    <comment ref="C4" authorId="0" shapeId="0">
      <text>
        <r>
          <rPr>
            <b/>
            <sz val="9"/>
            <color indexed="81"/>
            <rFont val="Tahoma"/>
            <family val="2"/>
          </rPr>
          <t xml:space="preserve">Source: IESO Charge Types and Equations Dec 2022 public version
</t>
        </r>
      </text>
    </comment>
  </commentList>
</comments>
</file>

<file path=xl/sharedStrings.xml><?xml version="1.0" encoding="utf-8"?>
<sst xmlns="http://schemas.openxmlformats.org/spreadsheetml/2006/main" count="2078" uniqueCount="494">
  <si>
    <t>IESO Charge Type Mapping Summary
for Market Renewal Program
(2022 Market to MRP Market)
Version 1.1 - May 25, 2023</t>
  </si>
  <si>
    <t>Special Notes to OEB and LDCs</t>
  </si>
  <si>
    <t>Content of all "Charge Types" tabs</t>
  </si>
  <si>
    <t xml:space="preserve">These Tables are based on the IESO's best-known information regarding the Market Renewal Program (MRP) and its effect on Settlement Charge Types, as of May 2023.  Some aspects of the information are potentially subject to change, based on the evolving needs of the project, as final development continues.  Users are recommended to consult latest information from IESO, regarding any updates to the information provided here.  While the information is considered to be mostly stable, IESO may only provide updates to these tables at its discretion. </t>
  </si>
  <si>
    <t>These tables are based on Charge Types appearing in the IESO Charge Types and Equations as of May 2023.  Any Charge Types that were discontinued from use in 2022 or before, have not been included in this spreadsheet.  Some specialized Charge Types that are experiencing no changes from MRP, have not been listed here in their entirety, even though they will continue to be used by IESO.</t>
  </si>
  <si>
    <t>There are other projects under development at IESO which may impact various Charge Types outside of MRP.  While we have highlighted the Replacement Settlement System (going live May 2023) and Capacity Auction Enhancement impacts here, changes from other initiatives have not been identified in this summary at this time.</t>
  </si>
  <si>
    <t xml:space="preserve">Finally, some charge types are subject to applicable legislation or OEB oversight.  These are all marked as "Under Review" in the Change Status column.  While those Charges will be reviewed by their respective authorities, any potential impacts to those charges will be addressed in future updates.  </t>
  </si>
  <si>
    <t>Uplifts Summary Reports tab</t>
  </si>
  <si>
    <t>The 'Uplifts Summary' tab, draws information from the 'CT Mapping' tab, into a format that users may recognize from the IESO's Monthly Markets Report.  This tab has been organized based on how uplifts and residuals have been historically allocated in the Current Market, both by IESO and OEB.  A number of new and modified charge types for uplifts and residuals have been introduced by MRP; the IESO recognizes that it is the purview of the OEB to determine how best to allocate any and all relevant Charge Types within the Wholesale Market Service Charges framework.  Relevant new/modified items have been indicated in Column F on this tab.</t>
  </si>
  <si>
    <t>Charge Type (CT) Mapping Summary</t>
  </si>
  <si>
    <t>Existing Charge Types (as of December 2022)</t>
  </si>
  <si>
    <t xml:space="preserve">RSS Changes (May 2023) </t>
  </si>
  <si>
    <t>Charge Types Proposed under MRP (2025 and beyond)</t>
  </si>
  <si>
    <t>Charge Type Grouping</t>
  </si>
  <si>
    <t>Change Status?</t>
  </si>
  <si>
    <t>CT#</t>
  </si>
  <si>
    <t>Charge Type Name</t>
  </si>
  <si>
    <t>Additional Comments to Reader</t>
  </si>
  <si>
    <t>Appears on which MP Statements?</t>
  </si>
  <si>
    <t>CT for LDCs</t>
  </si>
  <si>
    <t>Energy</t>
  </si>
  <si>
    <t>Hourly Physical Transaction Settlement Amount (HPTSA)</t>
  </si>
  <si>
    <t>Retired &amp; Replaced</t>
  </si>
  <si>
    <t>Net Energy Market Settlement for Generators and Dispatchable Load</t>
  </si>
  <si>
    <t>N/A</t>
  </si>
  <si>
    <t>Day-Ahead Market Energy Settlement Amount for Dispatchable Generators</t>
  </si>
  <si>
    <t>See Market Manual 5.5 
Section 2.1.1 for more details.
CT100 and CT101 will be retired and replaced with a two-settlement approach, which introduces new energy settlement amounts for each resource type (CT1100-1115). Since losses and congestion amounts will be included within LMPs (Locational Marginal Prices), there is no need to have an uplift for these CTs.  
However, 'Residuals' are created which is the result of differences between what was paid to suppliers and what was collected from consumers. The residuals are settled under CTs 1116-1120.</t>
  </si>
  <si>
    <t>All Dispatchable Resources and Boundary Entity Resources</t>
  </si>
  <si>
    <t>Real-Time Energy Settlement Amount for Dispatchable Generators</t>
  </si>
  <si>
    <t>Day-Ahead Market Energy Settlement Amount for Dispatchable Loads</t>
  </si>
  <si>
    <t>Real-Time Energy Settlement Amount for Dispatchable Loads</t>
  </si>
  <si>
    <t>Day-Ahead Market Energy Settlement Amount for Imports</t>
  </si>
  <si>
    <t>Real-Time Energy Settlement Amount for Imports</t>
  </si>
  <si>
    <t>Day-Ahead Market Energy Settlement Amount for Exports</t>
  </si>
  <si>
    <t>Real-Time Energy Settlement Amount for Exports</t>
  </si>
  <si>
    <t>New</t>
  </si>
  <si>
    <t>Day-Ahead Market Energy Settlement Amount for Price Responsive Loads</t>
  </si>
  <si>
    <t>All Price Responsive Loads</t>
  </si>
  <si>
    <t>Real-Time Energy Settlement Amount for Price Responsive Loads</t>
  </si>
  <si>
    <t>Hourly Virtual Transaction Settlement Amount (HVTSA)</t>
  </si>
  <si>
    <t>Day-Ahead Market Energy Settlement Amount for Virtual Transactions to Sell</t>
  </si>
  <si>
    <t>See Market Manual 5.5 
Section 2.1.2 for more details.
Selling represents a day-ahead schedule to inject energy to the Grid.  Buying represents a day-ahead schedule to withdraw energy from the Grid.</t>
  </si>
  <si>
    <t>All Virtual Zonal Resources</t>
  </si>
  <si>
    <t>Real-Time Energy Settlement Amount for Virtual Transactions to Sell</t>
  </si>
  <si>
    <t>Day-Ahead Market Energy Settlement Amount for Virtual Transactions to Buy</t>
  </si>
  <si>
    <t>Real-Time Energy Settlement Amount for Virtual Transactions to Buy</t>
  </si>
  <si>
    <t>Hourly Physical Transaction Settlement Amount for Non-Dispatchable Resources</t>
  </si>
  <si>
    <t>Net Energy Market Settlement for Non-Dispatchable Load</t>
  </si>
  <si>
    <t>Real-Time Energy Settlement Amount for Non-Dispatchable Generators</t>
  </si>
  <si>
    <t>See Market Manual 5.5 
Section 2.2.1 for more details.</t>
  </si>
  <si>
    <t>All Non-Dispatchable Generators</t>
  </si>
  <si>
    <t>Real-Time Energy Settlement Amount for Non-Dispatchable Loads</t>
  </si>
  <si>
    <t>See Market Manual 5.5 
Section 2.2.2 for more details.
The Load Forecast Deviation Charge (LFDC) is 
an hourly rate within the CT1115 calculation.</t>
  </si>
  <si>
    <t>All Non-Dispatchable Loads</t>
  </si>
  <si>
    <t>LDC</t>
  </si>
  <si>
    <t>Energy Market Uplifts</t>
  </si>
  <si>
    <t>Retired</t>
  </si>
  <si>
    <t>Net Energy Market Settlement Uplift</t>
  </si>
  <si>
    <t>No change during RSS</t>
  </si>
  <si>
    <t>CT150 uplifts 5 charge types (100/101/103/104/1131), and will be retired under MRP as it is no longer required to balance the market.</t>
  </si>
  <si>
    <t>With the introduction of LMPs (Locational Marginal Prices), which include losses and congestion, there is no need to have an uplift. However, 'Residuals' are created which is the result of differences under CTs 1100-1115 between what was paid to suppliers and what was collected from consumers . These residuals are settled under CTs 1116-1120.</t>
  </si>
  <si>
    <t>Internal Congestion and Loss Residual</t>
  </si>
  <si>
    <t>Residuals are created as a result of differences between what was paid to suppliers and what was collected from consumers under CTs 1100-1115 above. External congestion and NISL residuals are created at the interties.</t>
  </si>
  <si>
    <t>See Market Manual 5.5 
Section 2.20 for more details.</t>
  </si>
  <si>
    <t>Load Resources (within Ontario)</t>
  </si>
  <si>
    <t>External Congestion and Net Interchange Scheduling Limit (NISL) Residuals</t>
  </si>
  <si>
    <t>Day-Ahead Market Net External Congestion Residual</t>
  </si>
  <si>
    <t>CT1117 functions in both the Transmission Rights and External Congestion sections of this spreadsheet (See duplicate entry of CT row immediately below), and is allocated to the TRCA (Transmission Rights Clearing Account).
See Market Manual 5.5 
Section 2.22 for more details.</t>
  </si>
  <si>
    <t>None</t>
  </si>
  <si>
    <t>Real-Time External Congestion Residual Uplift</t>
  </si>
  <si>
    <t>See Market Manual 5.5 
Section 2.21 for more details.</t>
  </si>
  <si>
    <t>All Loads and Exports, as part of the uplifts</t>
  </si>
  <si>
    <t>Day-Ahead Market Net Interchange Scheduling Limit Residual Uplift</t>
  </si>
  <si>
    <t>Real-Time Net Interchange Scheduling Limit Residual Uplift</t>
  </si>
  <si>
    <t>TR</t>
  </si>
  <si>
    <t>Transmission Rights (TR)</t>
  </si>
  <si>
    <t>No Change</t>
  </si>
  <si>
    <t>Transmission Rights Auction Settlement Debit</t>
  </si>
  <si>
    <t>More information, related to all five Transmission Rights charge types, can be found in Market Manual 5.5 Section 2.22 and 2.22.1</t>
  </si>
  <si>
    <t>Transmission Rights Holders</t>
  </si>
  <si>
    <t>TR Clearing Account Credit</t>
  </si>
  <si>
    <t>Amended</t>
  </si>
  <si>
    <t>Transmission Rights Settlement Credit</t>
  </si>
  <si>
    <t>Charge Type amended to reflect the shift from Real Time, to Day Ahead based-settlement.</t>
  </si>
  <si>
    <t>Transmission Charge Reduction Fund</t>
  </si>
  <si>
    <t xml:space="preserve"> This new Charge Type under MRP reflects a shift from Real-Time, to Day-Ahead based-settlement. After payments are made to TR holders under CT104, the net day-ahead market external congestion residual will be allocated to the TRCA for future disbursement.
CT1117 functions in both the Transmission Rights and External Congestion sections of this spreadsheet (See duplicate entry of CT row immediately above).  </t>
  </si>
  <si>
    <t>TR Market Shortfall Debit</t>
  </si>
  <si>
    <t>Operating Reserve (OR)</t>
  </si>
  <si>
    <t>Operating Reserve Settlement Credit (ORSC)
will be retired and replaced with:
Hourly Operating Reserve Settlement Amount (HORSA)</t>
  </si>
  <si>
    <t>10-Minute Spinning Reserve Market Settlement Credit</t>
  </si>
  <si>
    <t>Day-Ahead Market 10-Minute Spinning Reserve Settlement Credit</t>
  </si>
  <si>
    <t>See Market Manual 5.5 Section 2.1.3 for more details.</t>
  </si>
  <si>
    <t>Real-Time 10-Minute Spinning Reserve Settlement Credit</t>
  </si>
  <si>
    <t>10-Minute Non-Spinning Reserve Market Settlement Credit</t>
  </si>
  <si>
    <t>Day-Ahead Market 10-Minute Non-Spinning Reserve Settlement Credit</t>
  </si>
  <si>
    <t>Real-Time 10-Minute Non-Spinning Reserve Settlement Credit</t>
  </si>
  <si>
    <t>30-Minute Operating Reserve Market Settlement Credit</t>
  </si>
  <si>
    <t>Day-Ahead Market 30-Minute Operating Reserve Settlement Credit</t>
  </si>
  <si>
    <t>Real-Time 30-Minute Operating Reserve Settlement Credit</t>
  </si>
  <si>
    <t>Hourly Uplift component of each HORSA amount (formerly ORSC)</t>
  </si>
  <si>
    <t>10 Minute Spinning Market Reserve Hourly Uplift</t>
  </si>
  <si>
    <t>10 Minute Spinning Reserve Hourly Uplift</t>
  </si>
  <si>
    <t>CT250/252/254 are uplifts for their corresponding HORSA Charges (CT212-217), formerly ORSC Charges (CT200/202/204).
See Market Manual 5.5 
Section 2.1.3.1 for more details.</t>
  </si>
  <si>
    <t>10 Minute Non-spinning Market Reserve Hourly Uplift</t>
  </si>
  <si>
    <t>10 Minute Non-Spinning Reserve Hourly Uplift</t>
  </si>
  <si>
    <t>30 Minute Operating Reserve Market Hourly Uplift</t>
  </si>
  <si>
    <t>30 Minute Operating Reserve Hourly Uplift</t>
  </si>
  <si>
    <t>Operating Reserve Shortfall Settlement Debit (ORSSD)</t>
  </si>
  <si>
    <t>10-Minute Spinning Market Reserve Shortfall Debit</t>
  </si>
  <si>
    <t>Applies when the resource has a shortfall in meeting their Operating Reserve Schedule</t>
  </si>
  <si>
    <t>10-Minute Non-Spinning Market Reserve Shortfall Debit</t>
  </si>
  <si>
    <t>30-Minute Operating Reserve Market Shortfall Debit</t>
  </si>
  <si>
    <t>Hourly Uplift component of each ORSSD amount</t>
  </si>
  <si>
    <t>10-Minute Spinning Reserve Market Shortfall Rebate</t>
  </si>
  <si>
    <t>CT 201/203/205 are uplifts for each of the corresponding ORSSD charges (251/253/255)</t>
  </si>
  <si>
    <t>10-Minute Non-Spinning Reserve Market Shortfall Rebate</t>
  </si>
  <si>
    <t>30-Minute Operating Reserve Market Shortfall Rebate</t>
  </si>
  <si>
    <t>Operating Reserve Accessibility (ORA)
(new program for May 2023)</t>
  </si>
  <si>
    <t xml:space="preserve">N/A </t>
  </si>
  <si>
    <t>10-Minute Spinning non-Accessibility Settlement Amount</t>
  </si>
  <si>
    <t>Designed as a clawback for CT200/202/204, if an OR resource's actual operation on standby deviates from or is unable to meet its dispatched quantities.
As ORA Charge Types are new at the time of this writing, the impact of MRP on these 3 Charge Types is still pending review.</t>
  </si>
  <si>
    <t>All Dispatchable Generators and Dispatchable Loads  (within Ontario)</t>
  </si>
  <si>
    <t>10-Minute non-Spinning non-Accessibility Settlement Amount</t>
  </si>
  <si>
    <t>30-Minute non-Accessibility Settlement Amount</t>
  </si>
  <si>
    <t>CMSC</t>
  </si>
  <si>
    <t xml:space="preserve">Congestion Management Settlement Credits (CMSC) </t>
  </si>
  <si>
    <t>Congestion Management Settlement Credit for Energy</t>
  </si>
  <si>
    <r>
      <t>CMSC</t>
    </r>
    <r>
      <rPr>
        <strike/>
        <sz val="11"/>
        <color theme="1"/>
        <rFont val="Tahoma"/>
        <family val="2"/>
      </rPr>
      <t xml:space="preserve"> </t>
    </r>
    <r>
      <rPr>
        <sz val="11"/>
        <color theme="1"/>
        <rFont val="Tahoma"/>
        <family val="2"/>
      </rPr>
      <t xml:space="preserve">credits will no longer be required in the future MRP market with the introduction of DAM and single schedule market. 
</t>
    </r>
    <r>
      <rPr>
        <sz val="11"/>
        <color rgb="FFFF0000"/>
        <rFont val="Tahoma"/>
        <family val="2"/>
      </rPr>
      <t xml:space="preserve">
</t>
    </r>
  </si>
  <si>
    <t xml:space="preserve">
CT155 is an uplift for all CMSC charge types (105-108, 124, 1050, 1051), plus CT122 below. 
</t>
  </si>
  <si>
    <t>Congestion Management Settlement Credit for 10-Minute Spinning Reserve</t>
  </si>
  <si>
    <t>Congestion Management Settlement Credit for 10-Minute Non-Spinning Reserve</t>
  </si>
  <si>
    <t>Congestion Management Settlement Credit for 30-Minute Operating Reserve</t>
  </si>
  <si>
    <t>SEAL Congestion Management Settlement Credit Amount</t>
  </si>
  <si>
    <t>Self-Induced Dispatchable Load CMSC Clawback</t>
  </si>
  <si>
    <t>CT1050 and 1051 will be no longer be used, for any trade dates of May 1, 2023 and after.</t>
  </si>
  <si>
    <t>Ramp-Down CMSC Claw Back</t>
  </si>
  <si>
    <t>Congestion Management Settlement Uplift</t>
  </si>
  <si>
    <t>Real-Time Ramp-Down Settlements</t>
  </si>
  <si>
    <t>Ramp-Down Settlement Amount</t>
  </si>
  <si>
    <t>Real-Time Ramp-Down Settlement Amount</t>
  </si>
  <si>
    <t>CT1967 is an uplift for only CT1917.  See Market Manual 5.5 Section 2.23 and 2.24 for more information on changes to calculations and methodologies.</t>
  </si>
  <si>
    <t>All GOG-eligible Resources</t>
  </si>
  <si>
    <t>Real-Time Ramp-Down Settlement Amount Uplift</t>
  </si>
  <si>
    <t>Admin Pricing</t>
  </si>
  <si>
    <t>Compensation for Administrative Pricing</t>
  </si>
  <si>
    <t>Additional Compensation for Administrative Pricing Credit</t>
  </si>
  <si>
    <t>Additional compensation under administrative pricing situations will no longer be required under MRP for keeping Participants whole, since the LMPs (Locational Marginal Prices) will be directly administered and received by the settlements system.</t>
  </si>
  <si>
    <t>Any Market Participant</t>
  </si>
  <si>
    <t>Additional Compensation for Administrative Pricing Debit</t>
  </si>
  <si>
    <t>Make Whole Payments (MWP)</t>
  </si>
  <si>
    <t>Day-Ahead Market Make-Whole Payments (DAM_MWP)</t>
  </si>
  <si>
    <t>Day-Ahead Market Make-Whole Payment-Energy</t>
  </si>
  <si>
    <t>The calculations for these charge types may be affected by MPM tests.
The calculation formulas for each of these charge types will vary, based on the type of resource involved.  See Market Manual 5.5 Sections 2.3 to 2.6, Section 2.3.1 (Hydroelectric details) and Section 4.4 (MPM treatment) for further information.  See CT1850 and 1851 below, under the Generator Offer Guarantee section, as they uplift both DAM_MWP and DAM_GOG charges.</t>
  </si>
  <si>
    <t>Dispatchable Generation Resources, Dispatchable Loads, Price Responsive Loads, and Boundary Entity Resources</t>
  </si>
  <si>
    <t>Day-Ahead Market Make-Whole Payment-10-Minute Spinning Reserve</t>
  </si>
  <si>
    <t>Day-Ahead Market Make-Whole Payment-10-Minute Non-Spinning Reserve</t>
  </si>
  <si>
    <t>Day-Ahead Market Make-Whole Payment-30-Minute Operating Reserve</t>
  </si>
  <si>
    <t>Real Time Make-Whole Payments (RT_MWP) and Uplift</t>
  </si>
  <si>
    <t>Real-Time Make-Whole Payment - Lost Cost for Energy</t>
  </si>
  <si>
    <t xml:space="preserve">The calculations for these charge types may be affected by the MPM tests.
CT 1950 will uplift all RT_MWP (CT1900-1907).
See Market Manual 5.5 
Section 2.7 to 2.8 and 4.4 for more details.
</t>
  </si>
  <si>
    <t>Dispatchable Generators, Dispatchable Loads, and Boundary Entities</t>
  </si>
  <si>
    <t>Real-Time Make-Whole Payment - Lost Cost for 10-Minute Spinning Reserve</t>
  </si>
  <si>
    <t>Real-Time Make-Whole Payment - Lost Cost for 10-Minute Non-Spinning Reserve</t>
  </si>
  <si>
    <t>Real-Time Make-Whole Payment - Lost Cost for 30-Minute Operating Reserve</t>
  </si>
  <si>
    <t>Real-Time Make-Whole Payment - Lost Opportunity Cost for Energy</t>
  </si>
  <si>
    <t>Real-Time Make-Whole Payment - Lost Opportunity Cost for 10-Minute Spinning Reserve</t>
  </si>
  <si>
    <t>Real-Time Make-Whole Payment - Lost Opportunity Cost for 10-Minute Non-Spinning Reserve</t>
  </si>
  <si>
    <t>Real-Time Make-Whole Payment - Lost Opportunity Cost for 30-Minute Operating Reserve</t>
  </si>
  <si>
    <t>Real-Time Make-Whole Payment Uplift</t>
  </si>
  <si>
    <t>PCG and GOG Programs</t>
  </si>
  <si>
    <t>DA_PCG (Production Cost Guarantee) program (Current) 
being retired and replaced by:
DAM_GOG (Generator Offer Guarantee) program (MRP)</t>
  </si>
  <si>
    <t>Day-Ahead Production Cost Guarantee Payment – Component 1 and Component 1 Clawback</t>
  </si>
  <si>
    <t>Day-Ahead Market Generator Offer Guarantee - Energy</t>
  </si>
  <si>
    <t>See Market Manual 5.5 
Section 2.4 and 2.4.1 for more details.
DAM_GOG calculations may be impacted by the MPM tests.
CT1550 currently uplifts CTs1500-1505.  It will be retired and replaced with CT1850, which will uplift all DAM_MWP (see CT1800-1803 farther above) and DAM_GOG (see CT1804-1808 immediately above) charge types under MRP.  CT1851 will uplift newly-scheduled or incrementally-scheduled Imports and additional GOG-eligible Resources.
See Market Manual 5.5
Section 2.5 to 2.6 for more details.</t>
  </si>
  <si>
    <t>All GOG-eligible resources (formerly NQS resources)</t>
  </si>
  <si>
    <t>Day-Ahead Market Generator Offer Guarantee - Over Midnight</t>
  </si>
  <si>
    <t>Day-Ahead Production Cost Guarantee Payment – Component 2</t>
  </si>
  <si>
    <t>Day-Ahead Production Cost Guarantee Payment – Component 3 and Component 3 Clawback</t>
  </si>
  <si>
    <t>Day-Ahead Production Cost Guarantee Payment – Component 4</t>
  </si>
  <si>
    <t>Day-Ahead Market Generator Offer Guarantee - Operating Reserve</t>
  </si>
  <si>
    <t>Day-Ahead Production Cost Guarantee Payment – Component 5</t>
  </si>
  <si>
    <t>Day-Ahead Market Generator Offer Guarantee - Start Up</t>
  </si>
  <si>
    <t>Day-Ahead Production Cost Guarantee Reversal</t>
  </si>
  <si>
    <t>Day-Ahead Market Generator Offer Guarantee - DAM Make-Whole Payment Offset</t>
  </si>
  <si>
    <t>Day-Ahead Production Cost Guarantee Recovery Debit</t>
  </si>
  <si>
    <t>Day-Ahead Market Uplift (see also CT1850 under DAM_MWP above)</t>
  </si>
  <si>
    <t>Day-Ahead Market Reliability Schedule Uplift</t>
  </si>
  <si>
    <t>Virtual Zonal Resources with day ahead schedule to inject, and all Loads and Exports, as part of the uplifts</t>
  </si>
  <si>
    <t>Day-Ahead Generator Withdrawal Charge</t>
  </si>
  <si>
    <t>CT1560 is an uplift for CT1510.</t>
  </si>
  <si>
    <t>Day-Ahead Generator Withdrawal Rebate</t>
  </si>
  <si>
    <t>Day-Ahead Market Balancing Credit and Uplift (DAM_BC)</t>
  </si>
  <si>
    <t>Day-Ahead Market Balancing Credit</t>
  </si>
  <si>
    <t>See Market Manual 5.5 
Section 2.9 and 2.10 for more details.</t>
  </si>
  <si>
    <t>All GOG-eligible resources and Boundary Entity resources</t>
  </si>
  <si>
    <t>Day-Ahead Market Balancing Credit Uplift</t>
  </si>
  <si>
    <t xml:space="preserve">RT_GCG (Generation Cost Guarantee) program (Current)
being retired and  replaced by: 
RT_GOG (Generator Offer Guarantee)  (MRP) </t>
  </si>
  <si>
    <t>Generation Cost Guarantee Payment</t>
  </si>
  <si>
    <t>Real-Time Generator Offer Guarantee - Energy</t>
  </si>
  <si>
    <t>The RT_GCG program (CT133/137/183) will be retired, and replaced by RT_GOG (CT1910-1914),
 then uplifted by CT 1960.  See Market Manual 5.5 Section 2.11 to 2.11.1 and Section 4.4 for more details.
RT_GOG calculations may be affected by the MPM tests.</t>
  </si>
  <si>
    <t>All GOG-Eligible resources</t>
  </si>
  <si>
    <t>Real-Time Generator Offer Guarantee - Operating Reserve</t>
  </si>
  <si>
    <t>Generation Cost Guarantee -Output Based Pricing System Reimbursement Settlement Amount</t>
  </si>
  <si>
    <t>Real-Time Generator Offer Guarantee - Over Midnight</t>
  </si>
  <si>
    <t>Real-Time Generator Offer Guarantee - Start-up</t>
  </si>
  <si>
    <t>Real-Time Generator Offer Guarantee - Real-Time Make-Whole Payment Offset</t>
  </si>
  <si>
    <t>Generation Cost Guarantee Recovery Debit</t>
  </si>
  <si>
    <t>Real-Time Generator Offer Guarantee Uplift</t>
  </si>
  <si>
    <t>See Market Manual 5.5 
Section 2.12 for more details.</t>
  </si>
  <si>
    <t>Generator Failure Charge (MRP Market)</t>
  </si>
  <si>
    <t>Generator Failure Charge - Market Price Component</t>
  </si>
  <si>
    <t>See Market Manual 5.5 
Section 2.13 to 2.15 for more details.</t>
  </si>
  <si>
    <t>All GOG-eligible resources</t>
  </si>
  <si>
    <t>Generator Failure Charge - Guarantee Cost Component</t>
  </si>
  <si>
    <t>Generator Failure Charge - Market Price Component Uplift</t>
  </si>
  <si>
    <t>Generator Failure Charge - Guarantee Cost Component Uplift</t>
  </si>
  <si>
    <t>Fuel Cost Compensation</t>
  </si>
  <si>
    <t>Day-Ahead Fuel Cost Compensation Credit</t>
  </si>
  <si>
    <t>Fuel Cost Compensation Credit</t>
  </si>
  <si>
    <t>Amended to expand application to both DAM and Real-Time markets, and to change the CT name.
See Market Manual 5.5 
Section 2.25 and 2.26 for more details.</t>
  </si>
  <si>
    <t>Day-Ahead Fuel Cost Compensation Debit</t>
  </si>
  <si>
    <t>Fuel Cost Compensation Credit Uplift</t>
  </si>
  <si>
    <t>Market Power Mitigation (MPM)</t>
  </si>
  <si>
    <t>Reference Level Settlement Charges and Uplifts</t>
  </si>
  <si>
    <t>Day-Ahead Market Reference Level Settlement Charge</t>
  </si>
  <si>
    <t>See Market Manual 5.5 
Section 4 for more details.</t>
  </si>
  <si>
    <t>Dispatchable Generators, Electricity Storage, Dispatchable Loads (all within Ontario only)</t>
  </si>
  <si>
    <t>Real-Time Reference Level Settlement Charge</t>
  </si>
  <si>
    <t>Day-Ahead Market Reference Level Settlement Charge Uplift</t>
  </si>
  <si>
    <t>Real-Time Reference Level Settlement Charge Uplift</t>
  </si>
  <si>
    <t>Ex-Post Mitigation for Physical Withholding Settlement Charges</t>
  </si>
  <si>
    <t>Mitigation Amount for Physical Withholding - Energy</t>
  </si>
  <si>
    <t>Mitigation Amount for Physical Withholding - 10R Operating Reserve</t>
  </si>
  <si>
    <t>Mitigation Amount for Physical Withholding - 10N Operating Reserve</t>
  </si>
  <si>
    <t>Mitigation Amount for Physical Withholding - 30R Operating Reserve</t>
  </si>
  <si>
    <t>Ex-Post Mitigation for Economic Withholding on Uncompetitive Interties Settlement Charges</t>
  </si>
  <si>
    <t>Mitigation Amount for Intertie Economic Withholding - Energy</t>
  </si>
  <si>
    <t>All Boundary Entities</t>
  </si>
  <si>
    <t>Mitigation Amount for Intertie Economic Withholding - 10N Operating Reserve</t>
  </si>
  <si>
    <t>Mitigation Amount for Intertie Economic Withholding - 30R Operating Reserve</t>
  </si>
  <si>
    <t>Mitigation Amount for Intertie Economic Withholding - Make-Whole Payment</t>
  </si>
  <si>
    <t>Ex-Post Mitigation Settlement Charge Uplifts</t>
  </si>
  <si>
    <t>Mitigation Amount for Physical Withholding Uplift</t>
  </si>
  <si>
    <t>Mitigation Amount for Intertie Economic Withholding Uplift</t>
  </si>
  <si>
    <t>Interties</t>
  </si>
  <si>
    <t>Real Time Intertie Failure Charges</t>
  </si>
  <si>
    <t>Real-Time Import Failure Charge</t>
  </si>
  <si>
    <t>Amended to reflect new intertie congestion pricing rules.  See Market Manual 5.5 Section 2.16 to 2.17 for more details.</t>
  </si>
  <si>
    <t>Real-Time Export Failure Charge</t>
  </si>
  <si>
    <t>Intertie Failure Charge Rebate</t>
  </si>
  <si>
    <t>Real-Time Intertie Failure Charge Uplift</t>
  </si>
  <si>
    <t>Note the change in the Charge Type name.</t>
  </si>
  <si>
    <t>Real Time Intertie Offer Guarantee (including IOG Offset)</t>
  </si>
  <si>
    <t>Intertie Offer Guarantee Settlement Credit</t>
  </si>
  <si>
    <t>Real-Time Intertie Offer Guarantee</t>
  </si>
  <si>
    <t>Note that under MRP, this CT will apply 
only to the Real Time market.</t>
  </si>
  <si>
    <t>All Boundary Entities (Imports only)</t>
  </si>
  <si>
    <t>Real-Time Intertie Offer Guarantee Uplift</t>
  </si>
  <si>
    <t>CT1977 will be the uplift for CT1927.  CT1131 was previously part of CT150 uplift.
See Market Manual 5.5
 Section 2.18 to 2.19 for more details.</t>
  </si>
  <si>
    <t>Day-Ahead Intertie Failure Charges</t>
  </si>
  <si>
    <t>Day-Ahead Linked Wheel Failure Charge</t>
  </si>
  <si>
    <t>With the introduction of the Day-Ahead Market, these settlement amounts will be replaced by DAM financially binding schedules and settled under Charge Types for the two-settlement system.</t>
  </si>
  <si>
    <t>Day-Ahead Import Failure Charge</t>
  </si>
  <si>
    <t>Day-Ahead Export Failure Charge</t>
  </si>
  <si>
    <t>GA</t>
  </si>
  <si>
    <t>Global Adjustment (GA)</t>
  </si>
  <si>
    <t>Amended for RSS</t>
  </si>
  <si>
    <t>Class A - Global Adjustment Settlement Amount</t>
  </si>
  <si>
    <t>Class A customers are medium and large businesses that are able to participate in the Industrial Conservation Initiative (ICI).
RSS Amendment: For non-LDC participants, GA charges will now be settled on a per-location basis.  LDCs will continue to settle GA at the participant level.
MRP: No further changes anticipated.</t>
  </si>
  <si>
    <t>Grid-connected
 ICI Market Participants, and LDCs (for their Class A customers)</t>
  </si>
  <si>
    <t>Class B - Global Adjustment Settlement Amount</t>
  </si>
  <si>
    <t>Class B customers are medium-sized businesses and institutions withdrawing energy from the grid.  Class B Global Adjustment can also apply to Generators and Electricity Storage for any energy withdrawals from the grid.
RSS Amendment: same as for CT 147 above.
MRP: No further changes anticipated.</t>
  </si>
  <si>
    <t>LDCs and Class B Market Participants (Loads, Generators and Electricity Storage)</t>
  </si>
  <si>
    <t>GA Energy Storage Injection Reimbursement</t>
  </si>
  <si>
    <t>Reimbursement of GA costs from CT 148 for the energy injected to the Grid by an Electricity Storage facility.
RSS Amendment: Same as for CT147 above.
MRP: No further changes anticipated.</t>
  </si>
  <si>
    <t>LDCs and Electricity Storage Resources</t>
  </si>
  <si>
    <t>Applicable Law-Under Review</t>
  </si>
  <si>
    <t>Class B Global Adjustment Prior Period Correction Settlement Amount</t>
  </si>
  <si>
    <t>Settlement of any prior period adjustments applicable to Class B market participants.</t>
  </si>
  <si>
    <t>Other</t>
  </si>
  <si>
    <t>Station Service</t>
  </si>
  <si>
    <t>Station Service Reimbursement Credit</t>
  </si>
  <si>
    <t>See Market Manual 5.5 
Sections 2.27 and 2.28 for more details.</t>
  </si>
  <si>
    <t>Generator Facilities and Energy Storage Facilities consuming energy as station service</t>
  </si>
  <si>
    <t>Station Service Reimbursement Debit</t>
  </si>
  <si>
    <t>Forecasting Services</t>
  </si>
  <si>
    <t xml:space="preserve">Ancillary Service/Contracts-Under Review </t>
  </si>
  <si>
    <t>Forecasting Service Settlement Amount</t>
  </si>
  <si>
    <t>Forecasting Service Providers</t>
  </si>
  <si>
    <t>Forecasting Service Balancing Amount</t>
  </si>
  <si>
    <t>Filterable Summary</t>
  </si>
  <si>
    <t>Charge Type (CT) Not Anticipated to Change under MRP (as of April 2023)</t>
  </si>
  <si>
    <t>Note: CTs listed here are not expected to change under MRP. However, some are "Under Review", and may require changes for MRP as a result.</t>
  </si>
  <si>
    <t>*Capacity Auction Enhancements (CT1314-1351 below), will be issued by IESO in 2nd half of 2023, and may lead to additional changes to these charge types.</t>
  </si>
  <si>
    <t xml:space="preserve">Charge Type Name </t>
  </si>
  <si>
    <t>Applies to which MPs?</t>
  </si>
  <si>
    <t>Other Charge Types relevant to LDCs, Transmitters, or MPs in General (No changes anticipated)</t>
  </si>
  <si>
    <t>Emergency Energy Rebate</t>
  </si>
  <si>
    <t>Loads and Exports</t>
  </si>
  <si>
    <t>Regulated Price Plan Settlement Amount</t>
  </si>
  <si>
    <t>Outage Cancellation/Deferral Settlement Debit</t>
  </si>
  <si>
    <t xml:space="preserve">All Loads and Exports, as part of the uplifts </t>
  </si>
  <si>
    <t>Unrecoverable Testing Costs Debit</t>
  </si>
  <si>
    <t>Tieline Maintenance Reliability Debit</t>
  </si>
  <si>
    <t>Emergency Energy Rebate Debit</t>
  </si>
  <si>
    <t>Local Market Power Rebate</t>
  </si>
  <si>
    <t>Ancillary Service/Contracts-Under Review</t>
  </si>
  <si>
    <t xml:space="preserve">Black Start Capability Settlement Debit </t>
  </si>
  <si>
    <t>Hourly Reactive Support and Voltage Control Settlement Debit</t>
  </si>
  <si>
    <t>Monthly Reactive Support and Voltage Control Settlement Debit</t>
  </si>
  <si>
    <t>Regulation Service Settlement Debit</t>
  </si>
  <si>
    <t>IESO-Controlled Grid Special Operations Debit</t>
  </si>
  <si>
    <t>Must Run Contract Settlement Credit</t>
  </si>
  <si>
    <t>Must Run Contract Settlement Debit</t>
  </si>
  <si>
    <t>Network Service Credit</t>
  </si>
  <si>
    <t>Transmitters Only</t>
  </si>
  <si>
    <t>Line Connection Service Credit</t>
  </si>
  <si>
    <t>Transformation Connection Service Credit</t>
  </si>
  <si>
    <t>Export Transmission Service Credit</t>
  </si>
  <si>
    <t>Network Service Charge</t>
  </si>
  <si>
    <t>Line Connection Service Charge</t>
  </si>
  <si>
    <t>Transformation Connection Service Charge</t>
  </si>
  <si>
    <t>Export Transmission Service Charge</t>
  </si>
  <si>
    <t>All Boundary Entities (Exports only)</t>
  </si>
  <si>
    <t>Rural and Remote Settlement Credit</t>
  </si>
  <si>
    <t>LDCs in rural/remote areas</t>
  </si>
  <si>
    <t>Ontario Fair Hydro Plan First Nations On-reserve Delivery Amount</t>
  </si>
  <si>
    <t>Ontario Fair Hydro Plan Distribution Rate Protection Amount</t>
  </si>
  <si>
    <t>Dispute Resolution Settlement Amount</t>
  </si>
  <si>
    <t>Dispute Resolution Balancing Amount (IESO)</t>
  </si>
  <si>
    <t>IESO Adjustment Account</t>
  </si>
  <si>
    <t>Dispute Resolution Board Service Debit</t>
  </si>
  <si>
    <t>Dispute Resolution Balancing Amount (Market)</t>
  </si>
  <si>
    <t>Rural and Remote Settlement Debit</t>
  </si>
  <si>
    <t>GST/HST Credit</t>
  </si>
  <si>
    <t>All Market Participants (taxable CTs only)</t>
  </si>
  <si>
    <t>GST/HST Debit</t>
  </si>
  <si>
    <t>RENEWABLE ENERGY STANDARD OFFER PROGRAM  SETTLEMENT AMOUNT</t>
  </si>
  <si>
    <t>FEED-IN TARIFF PROGRAM SETTLEMENT AMOUNT</t>
  </si>
  <si>
    <t>RENEWABLE GENERATION CONNECTION - MONTHLY COMPENSATION AMOUNT SETTLEMENT CREDIT</t>
  </si>
  <si>
    <t>Hydroelectric Contract Initiative Settlement Amount</t>
  </si>
  <si>
    <t>CONSERVATION AND DEMAND MANAGEMENT-COMPENSATION SETTLEMENT CREDIT</t>
  </si>
  <si>
    <t>Daily Condense Energy Costs Settlement Credit</t>
  </si>
  <si>
    <t>BIOMASS NON-UTILITY GENERATION CONTRACTS SETTLEMENT AMOUNT</t>
  </si>
  <si>
    <t>ENERGY FROM WASTE (EFW) CONTRACTS SETTLEMENT AMOUNT</t>
  </si>
  <si>
    <t>ONTARIO ELECTRICITY SUPPORT PROGRAM SETTLEMENT AMOUNT</t>
  </si>
  <si>
    <t>Hydroelectric Standard Offer Program Settlement Amount</t>
  </si>
  <si>
    <t>Renewable Generation Connection - Monthly Compensation Amount Settlement Debit</t>
  </si>
  <si>
    <t>Loads</t>
  </si>
  <si>
    <t>Covid19 Energy Assistance Program (CEAP) Settlement Amount</t>
  </si>
  <si>
    <t>LDCs and unit sub-meter providers</t>
  </si>
  <si>
    <t>Adjustment Account Credit</t>
  </si>
  <si>
    <t>Smart Metering Charge</t>
  </si>
  <si>
    <t>Ontario Electricity Rebate Settlement Amount</t>
  </si>
  <si>
    <t>COVID-19 Energy Assistance Program (CEAP) Balancing Amount</t>
  </si>
  <si>
    <t>IESO Administration Charge</t>
  </si>
  <si>
    <t>Recovery of Costs</t>
  </si>
  <si>
    <t>All Other Charge Types (no or few changes expected under MRP)</t>
  </si>
  <si>
    <t>Outage Cancellation/Deferral Settlement Credit</t>
  </si>
  <si>
    <t>Unrecoverable Testing Costs Credit</t>
  </si>
  <si>
    <t>Tieline Maintenance Reliability Credit</t>
  </si>
  <si>
    <t>Local Market Power Debit</t>
  </si>
  <si>
    <t>Northern Energy Advantage Program Settlement Amount</t>
  </si>
  <si>
    <t>MACD Enforcement Activity Amount</t>
  </si>
  <si>
    <t>NUG Contract Adjustment Settlement Amount</t>
  </si>
  <si>
    <t>Regulated Nuclear Generation Adjustment Amount</t>
  </si>
  <si>
    <t>Regulated Hydroelectric Generation Adjustment Amount</t>
  </si>
  <si>
    <t>Northern Energy Advantage Program Balancing Amount</t>
  </si>
  <si>
    <t>MACD Enforcement Activity Balancing Amount</t>
  </si>
  <si>
    <t>Regulated Price Plan Balancing Amount</t>
  </si>
  <si>
    <t>NUG Contract Adjustment Balancing Amount</t>
  </si>
  <si>
    <t>Regulated Nuclear Generation Balancing Amount</t>
  </si>
  <si>
    <t>Regulated Hydroelectric Generation Balancing Amount</t>
  </si>
  <si>
    <t>Global Adjustment Balancing Amount</t>
  </si>
  <si>
    <t>Global Adjustment -Special Programs Balancing Amount</t>
  </si>
  <si>
    <t>Black Start Capability Settlement Credit</t>
  </si>
  <si>
    <t>Regulation Service Settlement Credit</t>
  </si>
  <si>
    <t xml:space="preserve">IESO-Controlled Grid Special Operations Credit </t>
  </si>
  <si>
    <t>MOE - Ontario Fair Hydro Plan First Nations On-reserve Delivery Balancing Amount</t>
  </si>
  <si>
    <t>MOE - Ontario Fair Hydro Plan Distribution Rate Protection Balancing Amount</t>
  </si>
  <si>
    <t>Market Participant Default Settlement Debit (recovery)</t>
  </si>
  <si>
    <t>Market Participant Default Interest Debit</t>
  </si>
  <si>
    <t>Pending Capacity Auction Amendments</t>
  </si>
  <si>
    <t>1314*</t>
  </si>
  <si>
    <t>Capacity Obligation – Availability Payment</t>
  </si>
  <si>
    <t>Capacity Market Participants</t>
  </si>
  <si>
    <t>1315*</t>
  </si>
  <si>
    <t>Capacity Obligation – Availability Charge</t>
  </si>
  <si>
    <t>1316*</t>
  </si>
  <si>
    <t>Capacity Obligation - Administration Charge</t>
  </si>
  <si>
    <t>1317*</t>
  </si>
  <si>
    <t>Capacity Obligation - Dispatch Charge</t>
  </si>
  <si>
    <t>1318*</t>
  </si>
  <si>
    <t>Capacity Obligation - Capacity Charge</t>
  </si>
  <si>
    <t>1319*</t>
  </si>
  <si>
    <t>Capacity Obligation - Buy-Out Charge</t>
  </si>
  <si>
    <t>1320*</t>
  </si>
  <si>
    <t>Capacity Obligation - Out of Market Activation Payment</t>
  </si>
  <si>
    <t>1321*</t>
  </si>
  <si>
    <t>Capacity Obligation - Capacity Import Call Failure Charge</t>
  </si>
  <si>
    <t>1322*</t>
  </si>
  <si>
    <t>Capacity Obligation - Capacity Deficiency Charge</t>
  </si>
  <si>
    <t>1350*</t>
  </si>
  <si>
    <t>Capacity Based Recovery Amount for Class A loads</t>
  </si>
  <si>
    <t>1351*</t>
  </si>
  <si>
    <t>Capacity Based Recovery Amount for Class B loads</t>
  </si>
  <si>
    <t>OPA Contract Adjustment Settling Amount</t>
  </si>
  <si>
    <t>Incremental Loss Settlement Credit</t>
  </si>
  <si>
    <t>Speed-no-load Settlement Credit</t>
  </si>
  <si>
    <t>Condense Unit Start up and OM&amp;A Settlement Credit</t>
  </si>
  <si>
    <t>Hourly Condense Energy Costs Settlement Credit</t>
  </si>
  <si>
    <t>Monthly Condense Energy Costs Settlement Credit</t>
  </si>
  <si>
    <t>Condense Transmission Tariff Reimbursement Settlement Credit</t>
  </si>
  <si>
    <t>Condense Availability Cost Settlement Credit</t>
  </si>
  <si>
    <t>Capacity Agreement Settlement Credit</t>
  </si>
  <si>
    <t>Capacity Agreement Penalty Settlement Amount</t>
  </si>
  <si>
    <t>Energy Sales Agreement Settlement Credit</t>
  </si>
  <si>
    <t>Energy Sales Agreement Penalty Settlement Amount</t>
  </si>
  <si>
    <t>OPA Contract Adjustment Balancing Amount</t>
  </si>
  <si>
    <t>Incremental Loss Offset Settlement Amount</t>
  </si>
  <si>
    <t>Ontario Electricity Rebate Balancing Amount</t>
  </si>
  <si>
    <t>Renewable Energy Standard Offer Program Balancing Amount</t>
  </si>
  <si>
    <t>Feed-In Tariff Balancing Amount</t>
  </si>
  <si>
    <t>Hydroelectric Contract Initiative Balancing Amount</t>
  </si>
  <si>
    <t>CONSERVATION AND DEMAND MANAGEMENT-COMPENSATION Balancing Amount</t>
  </si>
  <si>
    <t>Biomass Non-Utility Generation Contracts Balancing Amount</t>
  </si>
  <si>
    <t>Energy from Waste (EFW) Contracts Balancing Amount</t>
  </si>
  <si>
    <t>Capacity Agreement Balancing Amount</t>
  </si>
  <si>
    <t>Capacity Agreement Penalty Balancing Amount</t>
  </si>
  <si>
    <t>Energy Sales Agreement Balancing Amount</t>
  </si>
  <si>
    <t>Energy Sales Agreement Penalty Balancing Amount</t>
  </si>
  <si>
    <t>Hydroelectric Standard Offer Program Balancing Amount</t>
  </si>
  <si>
    <t>MOE - Rural and Remote Settlement Debit</t>
  </si>
  <si>
    <t>Supplemental Reactive Support and Voltage Control Service Settlement Credit</t>
  </si>
  <si>
    <t>MOE - Ontario Electricity Support Program Balancing Amount</t>
  </si>
  <si>
    <t>Uplifts and Residuals - for OEB Discussions/Direction (as of May 25, 2023)</t>
  </si>
  <si>
    <t>Note: the information in Column D reflects the Current Market only, preceding the implementation of any RSS Changes</t>
  </si>
  <si>
    <t xml:space="preserve">Example: </t>
  </si>
  <si>
    <t>https://www.ieso.ca/en/Power-Data/Monthly-Market-Report</t>
  </si>
  <si>
    <t>Existing Category - IESO's Monthly Market Report</t>
  </si>
  <si>
    <t>CT #</t>
  </si>
  <si>
    <t>Existing CT Name (as of December, 2022)</t>
  </si>
  <si>
    <t>OEB Handbook - June 2015 Update to Appendix A</t>
  </si>
  <si>
    <t>Changes under MRP</t>
  </si>
  <si>
    <t>Replaced CT#</t>
  </si>
  <si>
    <t>Replaced CT Name (2025 and beyond)</t>
  </si>
  <si>
    <t>Commodity Charges</t>
  </si>
  <si>
    <r>
      <t>1.</t>
    </r>
    <r>
      <rPr>
        <sz val="7"/>
        <color theme="1"/>
        <rFont val="Times New Roman"/>
        <family val="1"/>
      </rPr>
      <t xml:space="preserve">      </t>
    </r>
    <r>
      <rPr>
        <sz val="11"/>
        <color theme="1"/>
        <rFont val="Calibri"/>
        <family val="2"/>
        <scheme val="minor"/>
      </rPr>
      <t>Check that Locked cells are set correctly</t>
    </r>
  </si>
  <si>
    <t>Commodity Charge HOEP</t>
  </si>
  <si>
    <r>
      <t>Retired and Replaced</t>
    </r>
    <r>
      <rPr>
        <vertAlign val="superscript"/>
        <sz val="11"/>
        <color theme="1"/>
        <rFont val="Tahoma"/>
        <family val="2"/>
      </rPr>
      <t>1</t>
    </r>
  </si>
  <si>
    <t>Actual Global Adjustment Class B Rate</t>
  </si>
  <si>
    <t>Wholesale Market Service Charges</t>
  </si>
  <si>
    <t>Hourly Uplift-CMSC</t>
  </si>
  <si>
    <t>Hourly Uplift-IOG &amp; Other</t>
  </si>
  <si>
    <t>Other Charges</t>
  </si>
  <si>
    <t>Retired and Replaced</t>
  </si>
  <si>
    <t>Hourly Uplift-Other</t>
  </si>
  <si>
    <r>
      <t>Amended</t>
    </r>
    <r>
      <rPr>
        <vertAlign val="superscript"/>
        <sz val="11"/>
        <color theme="1"/>
        <rFont val="Tahoma"/>
        <family val="2"/>
      </rPr>
      <t>2</t>
    </r>
  </si>
  <si>
    <t>Ancillary Services</t>
  </si>
  <si>
    <t>Daily Uplifts</t>
  </si>
  <si>
    <t>Day-Ahead Market Uplift</t>
  </si>
  <si>
    <t>Monthly Uplifts</t>
  </si>
  <si>
    <t>IESO Administration</t>
  </si>
  <si>
    <t>Administration Fees</t>
  </si>
  <si>
    <t>Rural/Remote Settlement</t>
  </si>
  <si>
    <t>*separately impacted by 2023 Capacity Auction Enhancements</t>
  </si>
  <si>
    <t>Monthly Class B Capacity-Based DR Recovery</t>
  </si>
  <si>
    <t>Wholesale Transmission Charges</t>
  </si>
  <si>
    <t>Wholesale Transmission Charge</t>
  </si>
  <si>
    <t>Renewable Generation Connection</t>
  </si>
  <si>
    <t>New MRP Uplifts and Residuals</t>
  </si>
  <si>
    <t>Special Footnotes</t>
  </si>
  <si>
    <t>1.  CT 100 and 101 have been retired under the RSS changes (May 2023).  The 2 replacement CTs shown, will begin in 2023 and continue to be active under MRP in 2025.</t>
  </si>
  <si>
    <t xml:space="preserve">2.  Five CTs shown above, will include an amended Charge Type Name under MRP.  Those amended names are 'Real-Time Intertie Failure Charge Uplift' (CT186), '10 Minute Spinning Reserve Hourly Uplift' (CT250), </t>
  </si>
  <si>
    <t xml:space="preserve">       '10 Minute Non-Spinning Reserve Hourly Uplift' (CT252), '30 Minute Operating Reserve Hourly Uplift' (CT254), and 'Fuel Cost Compensation Credit Uplift' (CT1188).  All other CTs names on this tab are expected to remain as shown.</t>
  </si>
  <si>
    <t>Accessibility Disclaimer</t>
  </si>
  <si>
    <r>
      <t>This is</t>
    </r>
    <r>
      <rPr>
        <sz val="11"/>
        <rFont val="Tahoma"/>
        <family val="2"/>
      </rPr>
      <t xml:space="preserve"> a locked spreadsheet</t>
    </r>
    <r>
      <rPr>
        <sz val="11"/>
        <color theme="1"/>
        <rFont val="Tahoma"/>
        <family val="2"/>
      </rPr>
      <t xml:space="preserve"> and not all of the content in this document may be captured by a screen-reading device. If you require additional assistance to understand and interpret this document, please contact </t>
    </r>
    <r>
      <rPr>
        <b/>
        <sz val="11"/>
        <color rgb="FF00B0F0"/>
        <rFont val="Tahoma"/>
        <family val="2"/>
      </rPr>
      <t>Market.Renewal@ieso.ca</t>
    </r>
    <r>
      <rPr>
        <sz val="11"/>
        <color theme="1"/>
        <rFont val="Tahoma"/>
        <family val="2"/>
      </rPr>
      <t xml:space="preserve"> </t>
    </r>
  </si>
  <si>
    <t>AN IESO MARKETPLACE PUBLICATION</t>
  </si>
  <si>
    <t>This document has been prepared to assist Market Participants in preparing for the implementation of the IESO's Market Renewal Program. Users of this document are reminded that they remain responsible for complying with all of their obligations under the market rules and associated policies, standards and procedures relating to the subject matter of this document, even if such obligations are not specifically referred to herein. While every effort has been made to ensure that any extracts from the market rules or other documents in this document are accurate and up to date, users must be aware that the specific provisions of the market rules or particular document posted on the web site of Ontario’s Independent Electricity System Operator shall govern. </t>
  </si>
  <si>
    <t>Additional Resources</t>
  </si>
  <si>
    <t>For more information on MRP Settlements, and details on specific charge types, please refer to the following sources (or any subsequent updates):</t>
  </si>
  <si>
    <t>Charge Types for IESO-administered Markets as of December 2022</t>
  </si>
  <si>
    <t>Link now archived, see Issue 81 below</t>
  </si>
  <si>
    <t>IESO Charge Types and Equations - Issue 80.0 - updated Dec 7, 2022</t>
  </si>
  <si>
    <t>Changes to IESO Settlement processes and Charge Types in effect with new IESO Settlement system implemented as of May 1, 2023</t>
  </si>
  <si>
    <t>Click for 'Replacement of Settlement System' Presentation</t>
  </si>
  <si>
    <t>RSS Presentation - March 1, 2023</t>
  </si>
  <si>
    <t>Click here for pdf link</t>
  </si>
  <si>
    <t>IESO Charge Types and Equations - Issue 81.0 - updated May 1, 2023</t>
  </si>
  <si>
    <t>Changes to IESO Charge Types proposed as part of the Market Renewal Project (May 2025)</t>
  </si>
  <si>
    <t xml:space="preserve">Market Manual 5.5 IESO-Administered Markets Settlement Amounts (MRP version) </t>
  </si>
  <si>
    <t>- first posted on Dec 1, 2022, as part of MRP's Settlements Market Rules Batch, revised on Apr 24, 2023</t>
  </si>
  <si>
    <t>pending publication</t>
  </si>
  <si>
    <t>IESO Charge Types and Equations (MRP Version) - target date of Summer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</si>
</sst>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6"/>
      <color theme="3"/>
      <name val="Tahoma"/>
      <family val="2"/>
    </font>
    <font>
      <b/>
      <u/>
      <sz val="16"/>
      <color theme="1"/>
      <name val="Tahoma"/>
      <family val="2"/>
    </font>
    <font>
      <sz val="11"/>
      <color theme="1"/>
      <name val="Tahoma"/>
      <family val="2"/>
    </font>
    <font>
      <b/>
      <sz val="11"/>
      <color theme="1"/>
      <name val="Tahoma"/>
      <family val="2"/>
    </font>
    <font>
      <u/>
      <sz val="11"/>
      <color theme="1"/>
      <name val="Tahoma"/>
      <family val="2"/>
    </font>
    <font>
      <sz val="11"/>
      <name val="Tahoma"/>
      <family val="2"/>
    </font>
    <font>
      <strike/>
      <sz val="11"/>
      <color theme="1"/>
      <name val="Tahoma"/>
      <family val="2"/>
    </font>
    <font>
      <sz val="11"/>
      <color rgb="FF000000"/>
      <name val="Tahoma"/>
      <family val="2"/>
    </font>
    <font>
      <sz val="11"/>
      <color rgb="FFFF0000"/>
      <name val="Tahoma"/>
      <family val="2"/>
    </font>
    <font>
      <b/>
      <sz val="18"/>
      <color theme="1"/>
      <name val="Tahoma"/>
      <family val="2"/>
    </font>
    <font>
      <b/>
      <sz val="11"/>
      <color rgb="FF00B0F0"/>
      <name val="Tahoma"/>
      <family val="2"/>
    </font>
    <font>
      <b/>
      <u/>
      <sz val="11"/>
      <color theme="10"/>
      <name val="Tahoma"/>
      <family val="2"/>
    </font>
    <font>
      <sz val="14"/>
      <color theme="1"/>
      <name val="Tahoma"/>
      <family val="2"/>
    </font>
    <font>
      <b/>
      <u/>
      <sz val="14"/>
      <color theme="1"/>
      <name val="Tahoma"/>
      <family val="2"/>
    </font>
    <font>
      <b/>
      <sz val="16"/>
      <color theme="1"/>
      <name val="Tahoma"/>
      <family val="2"/>
    </font>
    <font>
      <sz val="12"/>
      <color theme="1"/>
      <name val="Tahoma"/>
      <family val="2"/>
    </font>
    <font>
      <b/>
      <sz val="14"/>
      <color theme="1"/>
      <name val="Tahoma"/>
      <family val="2"/>
    </font>
    <font>
      <b/>
      <i/>
      <sz val="11"/>
      <color rgb="FF0070C0"/>
      <name val="Tahoma"/>
      <family val="2"/>
    </font>
    <font>
      <u/>
      <sz val="11"/>
      <color theme="10"/>
      <name val="Tahoma"/>
      <family val="2"/>
    </font>
    <font>
      <vertAlign val="superscript"/>
      <sz val="11"/>
      <color theme="1"/>
      <name val="Tahoma"/>
      <family val="2"/>
    </font>
    <font>
      <sz val="14"/>
      <name val="Tahoma"/>
      <family val="2"/>
    </font>
    <font>
      <u/>
      <sz val="14"/>
      <color theme="1"/>
      <name val="Tahoma"/>
      <family val="2"/>
    </font>
    <font>
      <sz val="7"/>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C33"/>
        <bgColor indexed="64"/>
      </patternFill>
    </fill>
    <fill>
      <patternFill patternType="solid">
        <fgColor rgb="FF8CD2F4"/>
        <bgColor indexed="64"/>
      </patternFill>
    </fill>
    <fill>
      <patternFill patternType="solid">
        <fgColor rgb="FFAEDF4F"/>
        <bgColor indexed="64"/>
      </patternFill>
    </fill>
    <fill>
      <patternFill patternType="solid">
        <fgColor rgb="FFFF9933"/>
        <bgColor indexed="64"/>
      </patternFill>
    </fill>
    <fill>
      <patternFill patternType="solid">
        <fgColor rgb="FFBBBAB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ck">
        <color auto="1"/>
      </left>
      <right style="thick">
        <color auto="1"/>
      </right>
      <top style="thick">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3" fillId="0" borderId="0" applyNumberFormat="0" applyFill="0" applyBorder="0" applyAlignment="0" applyProtection="0"/>
    <xf numFmtId="0" fontId="4" fillId="6" borderId="17" applyNumberFormat="0" applyBorder="0" applyAlignment="0" applyProtection="0"/>
  </cellStyleXfs>
  <cellXfs count="268">
    <xf numFmtId="0" fontId="0" fillId="0" borderId="0" xfId="0"/>
    <xf numFmtId="0" fontId="5" fillId="0" borderId="0" xfId="0" applyFont="1" applyAlignment="1">
      <alignment horizontal="left" vertical="top"/>
    </xf>
    <xf numFmtId="0" fontId="6" fillId="0" borderId="0" xfId="0" applyFont="1" applyAlignment="1">
      <alignment horizontal="center" vertical="center" wrapText="1"/>
    </xf>
    <xf numFmtId="0" fontId="6" fillId="0" borderId="0" xfId="0" applyFont="1" applyAlignment="1">
      <alignment horizontal="right"/>
    </xf>
    <xf numFmtId="0" fontId="6" fillId="0" borderId="0" xfId="0" applyFont="1" applyAlignment="1">
      <alignment horizontal="left" vertical="center" wrapText="1"/>
    </xf>
    <xf numFmtId="0" fontId="6" fillId="0" borderId="0" xfId="0" applyFont="1" applyAlignment="1">
      <alignment horizontal="right" vertical="center"/>
    </xf>
    <xf numFmtId="0" fontId="7" fillId="0" borderId="0" xfId="0" applyFont="1" applyAlignment="1">
      <alignment horizontal="center" vertical="center" wrapText="1"/>
    </xf>
    <xf numFmtId="0" fontId="6" fillId="0" borderId="0" xfId="0" applyFont="1"/>
    <xf numFmtId="0" fontId="6" fillId="0" borderId="0" xfId="0" applyFont="1" applyAlignment="1">
      <alignment wrapText="1"/>
    </xf>
    <xf numFmtId="0" fontId="8" fillId="0" borderId="0" xfId="0" applyFont="1" applyAlignment="1">
      <alignment horizont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7" fillId="0" borderId="0" xfId="0" applyFont="1"/>
    <xf numFmtId="0" fontId="11" fillId="0" borderId="1" xfId="0" applyFont="1" applyBorder="1" applyAlignment="1">
      <alignment horizontal="right" vertical="center"/>
    </xf>
    <xf numFmtId="0" fontId="6" fillId="0" borderId="0" xfId="0" applyFont="1" applyAlignment="1">
      <alignment horizontal="center" vertical="center"/>
    </xf>
    <xf numFmtId="0" fontId="6" fillId="5" borderId="0" xfId="0" applyFont="1" applyFill="1" applyAlignment="1">
      <alignment horizontal="center"/>
    </xf>
    <xf numFmtId="0" fontId="6" fillId="5" borderId="0" xfId="0" applyFont="1" applyFill="1"/>
    <xf numFmtId="0" fontId="6" fillId="3" borderId="0" xfId="0" applyFont="1" applyFill="1"/>
    <xf numFmtId="0" fontId="13" fillId="5" borderId="0" xfId="0" applyFont="1" applyFill="1" applyAlignment="1">
      <alignment horizontal="right" wrapText="1"/>
    </xf>
    <xf numFmtId="0" fontId="6" fillId="5" borderId="7" xfId="0" applyFont="1" applyFill="1" applyBorder="1"/>
    <xf numFmtId="0" fontId="6" fillId="5" borderId="5" xfId="0" applyFont="1" applyFill="1" applyBorder="1"/>
    <xf numFmtId="0" fontId="6" fillId="5" borderId="8" xfId="0" applyFont="1" applyFill="1" applyBorder="1"/>
    <xf numFmtId="0" fontId="6" fillId="5" borderId="9" xfId="0" applyFont="1" applyFill="1" applyBorder="1"/>
    <xf numFmtId="0" fontId="8" fillId="5" borderId="0" xfId="0" applyFont="1" applyFill="1" applyAlignment="1">
      <alignment horizontal="center"/>
    </xf>
    <xf numFmtId="0" fontId="6" fillId="5" borderId="6" xfId="0" applyFont="1" applyFill="1" applyBorder="1"/>
    <xf numFmtId="0" fontId="8" fillId="5" borderId="0" xfId="0" applyFont="1" applyFill="1" applyAlignment="1">
      <alignment horizontal="left"/>
    </xf>
    <xf numFmtId="0" fontId="6" fillId="5" borderId="0" xfId="0" applyFont="1" applyFill="1" applyAlignment="1">
      <alignment horizontal="left" wrapText="1"/>
    </xf>
    <xf numFmtId="0" fontId="6" fillId="5" borderId="0" xfId="0" applyFont="1" applyFill="1" applyAlignment="1">
      <alignment wrapText="1"/>
    </xf>
    <xf numFmtId="0" fontId="8" fillId="5" borderId="0" xfId="0" applyFont="1" applyFill="1"/>
    <xf numFmtId="0" fontId="6" fillId="5" borderId="10" xfId="0" applyFont="1" applyFill="1" applyBorder="1"/>
    <xf numFmtId="0" fontId="8" fillId="5" borderId="16" xfId="0" applyFont="1" applyFill="1" applyBorder="1"/>
    <xf numFmtId="0" fontId="6" fillId="5" borderId="11" xfId="0" applyFont="1" applyFill="1" applyBorder="1"/>
    <xf numFmtId="0" fontId="6" fillId="5" borderId="0" xfId="0" applyFont="1" applyFill="1" applyAlignment="1">
      <alignment horizontal="left" vertical="center" wrapText="1"/>
    </xf>
    <xf numFmtId="0" fontId="8" fillId="5" borderId="0" xfId="0" applyFont="1" applyFill="1" applyAlignment="1">
      <alignment horizontal="left" vertical="center"/>
    </xf>
    <xf numFmtId="0" fontId="6" fillId="5" borderId="0" xfId="0" applyFont="1" applyFill="1" applyAlignment="1">
      <alignment horizontal="left" vertical="center" indent="5"/>
    </xf>
    <xf numFmtId="0" fontId="6" fillId="5" borderId="16" xfId="0" applyFont="1" applyFill="1" applyBorder="1"/>
    <xf numFmtId="0" fontId="8" fillId="0" borderId="0" xfId="0" applyFont="1"/>
    <xf numFmtId="0" fontId="15" fillId="0" borderId="0" xfId="1" applyFont="1" applyFill="1"/>
    <xf numFmtId="0" fontId="6" fillId="8" borderId="1" xfId="0" applyFont="1" applyFill="1" applyBorder="1" applyAlignment="1">
      <alignment horizontal="righ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right" vertical="center"/>
    </xf>
    <xf numFmtId="0" fontId="6" fillId="7" borderId="1" xfId="0" applyFont="1" applyFill="1" applyBorder="1" applyAlignment="1">
      <alignment horizontal="left" vertical="center" wrapText="1"/>
    </xf>
    <xf numFmtId="0" fontId="6" fillId="10" borderId="1" xfId="0" applyFont="1" applyFill="1" applyBorder="1" applyAlignment="1">
      <alignment horizontal="center" vertical="center"/>
    </xf>
    <xf numFmtId="0" fontId="11" fillId="7" borderId="1" xfId="0" applyFont="1" applyFill="1" applyBorder="1" applyAlignment="1">
      <alignment horizontal="right" vertical="center"/>
    </xf>
    <xf numFmtId="0" fontId="17" fillId="0" borderId="0" xfId="0" applyFont="1"/>
    <xf numFmtId="0" fontId="6" fillId="1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7" borderId="1" xfId="0" applyFont="1" applyFill="1" applyBorder="1" applyAlignment="1">
      <alignment horizontal="right" vertical="center"/>
    </xf>
    <xf numFmtId="0" fontId="21" fillId="0" borderId="0" xfId="0" applyFont="1"/>
    <xf numFmtId="0" fontId="6" fillId="0" borderId="0" xfId="0" applyFont="1" applyAlignment="1" applyProtection="1">
      <alignment horizontal="center" vertical="center" wrapText="1"/>
      <protection locked="0"/>
    </xf>
    <xf numFmtId="0" fontId="6" fillId="0" borderId="0" xfId="0" applyFont="1" applyProtection="1">
      <protection locked="0"/>
    </xf>
    <xf numFmtId="0" fontId="6" fillId="0" borderId="0" xfId="0" applyFont="1" applyAlignment="1" applyProtection="1">
      <alignment wrapText="1"/>
      <protection locked="0"/>
    </xf>
    <xf numFmtId="0" fontId="7" fillId="0" borderId="0" xfId="0" applyFont="1" applyProtection="1">
      <protection locked="0"/>
    </xf>
    <xf numFmtId="0" fontId="6" fillId="0" borderId="0" xfId="0" applyFont="1" applyAlignment="1" applyProtection="1">
      <alignment vertical="center" wrapText="1"/>
      <protection locked="0"/>
    </xf>
    <xf numFmtId="0" fontId="6" fillId="0" borderId="9"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right"/>
      <protection locked="0"/>
    </xf>
    <xf numFmtId="0" fontId="8" fillId="0" borderId="0" xfId="0" applyFont="1" applyAlignment="1" applyProtection="1">
      <alignment horizontal="right" vertical="center"/>
      <protection locked="0"/>
    </xf>
    <xf numFmtId="0" fontId="16" fillId="0" borderId="2" xfId="0" applyFont="1" applyBorder="1" applyAlignment="1">
      <alignment vertical="center" wrapText="1"/>
    </xf>
    <xf numFmtId="0" fontId="20" fillId="0" borderId="0" xfId="0" applyFont="1" applyAlignment="1">
      <alignment horizontal="left" vertical="top"/>
    </xf>
    <xf numFmtId="0" fontId="16" fillId="0" borderId="0" xfId="0" applyFont="1" applyAlignment="1">
      <alignment vertical="center" wrapText="1"/>
    </xf>
    <xf numFmtId="0" fontId="16" fillId="0" borderId="11" xfId="0" applyFont="1" applyBorder="1" applyAlignment="1">
      <alignment horizontal="center" vertical="center" wrapText="1"/>
    </xf>
    <xf numFmtId="0" fontId="16" fillId="1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4" fillId="6" borderId="14" xfId="2" applyBorder="1" applyAlignment="1" applyProtection="1">
      <alignment horizontal="left" vertical="center"/>
    </xf>
    <xf numFmtId="0" fontId="4" fillId="6" borderId="14" xfId="2" applyBorder="1" applyAlignment="1" applyProtection="1">
      <alignment horizontal="center" vertical="center"/>
    </xf>
    <xf numFmtId="0" fontId="4" fillId="6" borderId="14" xfId="2" applyBorder="1" applyAlignment="1" applyProtection="1">
      <alignment horizontal="right"/>
    </xf>
    <xf numFmtId="0" fontId="4" fillId="6" borderId="14" xfId="2" applyBorder="1" applyAlignment="1" applyProtection="1">
      <alignment horizontal="left" vertical="center" wrapText="1"/>
    </xf>
    <xf numFmtId="0" fontId="4" fillId="6" borderId="14" xfId="2" applyBorder="1" applyAlignment="1" applyProtection="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18"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6" fillId="2" borderId="14" xfId="0" applyFont="1" applyFill="1" applyBorder="1" applyAlignment="1">
      <alignment horizontal="right"/>
    </xf>
    <xf numFmtId="0" fontId="6" fillId="2" borderId="14"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pplyProtection="1">
      <alignment vertical="top" wrapText="1"/>
      <protection locked="0"/>
    </xf>
    <xf numFmtId="0" fontId="8" fillId="0" borderId="0" xfId="0" applyFont="1" applyAlignment="1" applyProtection="1">
      <alignment horizontal="center" wrapText="1"/>
      <protection locked="0"/>
    </xf>
    <xf numFmtId="0" fontId="9" fillId="5" borderId="0" xfId="0" applyFont="1" applyFill="1" applyAlignment="1">
      <alignment wrapText="1"/>
    </xf>
    <xf numFmtId="0" fontId="6" fillId="10" borderId="19" xfId="0" applyFont="1" applyFill="1" applyBorder="1" applyAlignment="1">
      <alignment horizontal="center" vertical="center" wrapText="1"/>
    </xf>
    <xf numFmtId="0" fontId="6" fillId="8" borderId="19" xfId="0" applyFont="1" applyFill="1" applyBorder="1" applyAlignment="1">
      <alignment horizontal="right" vertical="center"/>
    </xf>
    <xf numFmtId="0" fontId="6" fillId="0" borderId="19" xfId="0" applyFont="1" applyBorder="1" applyAlignment="1">
      <alignment horizontal="left" vertical="center" wrapText="1"/>
    </xf>
    <xf numFmtId="0" fontId="6" fillId="10" borderId="24" xfId="0" applyFont="1" applyFill="1" applyBorder="1" applyAlignment="1">
      <alignment horizontal="center" vertical="center" wrapText="1"/>
    </xf>
    <xf numFmtId="0" fontId="6" fillId="8" borderId="24" xfId="0" applyFont="1" applyFill="1" applyBorder="1" applyAlignment="1">
      <alignment horizontal="right" vertical="center"/>
    </xf>
    <xf numFmtId="0" fontId="6" fillId="0" borderId="24" xfId="0" applyFont="1" applyBorder="1" applyAlignment="1">
      <alignment horizontal="left"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6" fillId="9" borderId="19" xfId="0" applyFont="1" applyFill="1" applyBorder="1" applyAlignment="1">
      <alignment horizontal="right" vertical="center"/>
    </xf>
    <xf numFmtId="0" fontId="6" fillId="0" borderId="19" xfId="0" applyFont="1" applyBorder="1" applyAlignment="1">
      <alignment horizontal="center" vertical="center" wrapText="1"/>
    </xf>
    <xf numFmtId="0" fontId="6" fillId="9" borderId="24" xfId="0" applyFont="1" applyFill="1" applyBorder="1" applyAlignment="1">
      <alignment horizontal="right" vertical="center"/>
    </xf>
    <xf numFmtId="0" fontId="6" fillId="0" borderId="24" xfId="0" applyFont="1" applyBorder="1" applyAlignment="1">
      <alignment horizontal="center" vertical="center" wrapText="1"/>
    </xf>
    <xf numFmtId="0" fontId="6" fillId="10" borderId="25"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10" borderId="27" xfId="0" applyFont="1" applyFill="1" applyBorder="1" applyAlignment="1">
      <alignment horizontal="center" vertical="center"/>
    </xf>
    <xf numFmtId="0" fontId="6" fillId="7" borderId="27" xfId="0" applyFont="1" applyFill="1" applyBorder="1" applyAlignment="1">
      <alignment horizontal="right" vertical="center"/>
    </xf>
    <xf numFmtId="0" fontId="6" fillId="0" borderId="27" xfId="0" applyFont="1" applyBorder="1" applyAlignment="1">
      <alignment horizontal="left" vertical="center" wrapText="1"/>
    </xf>
    <xf numFmtId="0" fontId="9" fillId="0" borderId="27" xfId="0" applyFont="1" applyBorder="1" applyAlignment="1">
      <alignment horizontal="center" vertical="center" wrapText="1"/>
    </xf>
    <xf numFmtId="0" fontId="6" fillId="0" borderId="27" xfId="0" applyFont="1" applyBorder="1" applyAlignment="1">
      <alignment horizontal="center" vertical="center" wrapText="1"/>
    </xf>
    <xf numFmtId="0" fontId="6" fillId="10" borderId="2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10" borderId="19" xfId="0" applyFont="1" applyFill="1" applyBorder="1" applyAlignment="1">
      <alignment horizontal="center" vertical="center"/>
    </xf>
    <xf numFmtId="0" fontId="6" fillId="10" borderId="20"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24" xfId="0" applyFont="1" applyFill="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right" vertical="center"/>
    </xf>
    <xf numFmtId="0" fontId="6" fillId="0" borderId="24" xfId="0" applyFont="1" applyBorder="1" applyAlignment="1">
      <alignment horizontal="center" vertical="center"/>
    </xf>
    <xf numFmtId="0" fontId="6" fillId="0" borderId="24" xfId="0" applyFont="1" applyBorder="1" applyAlignment="1">
      <alignment horizontal="right" vertical="center"/>
    </xf>
    <xf numFmtId="0" fontId="6" fillId="7" borderId="19" xfId="0" applyFont="1" applyFill="1" applyBorder="1" applyAlignment="1">
      <alignment horizontal="right" vertical="center"/>
    </xf>
    <xf numFmtId="0" fontId="6" fillId="8" borderId="19" xfId="0" applyFont="1" applyFill="1" applyBorder="1" applyAlignment="1">
      <alignment horizontal="left" vertical="center" wrapText="1"/>
    </xf>
    <xf numFmtId="0" fontId="6" fillId="7" borderId="24" xfId="0" applyFont="1" applyFill="1" applyBorder="1" applyAlignment="1">
      <alignment horizontal="right" vertical="center"/>
    </xf>
    <xf numFmtId="0" fontId="6" fillId="8" borderId="24" xfId="0" applyFont="1" applyFill="1" applyBorder="1" applyAlignment="1">
      <alignment horizontal="left" vertical="center" wrapText="1"/>
    </xf>
    <xf numFmtId="0" fontId="6" fillId="0" borderId="19" xfId="0" applyFont="1" applyBorder="1" applyAlignment="1">
      <alignment vertical="center" wrapText="1"/>
    </xf>
    <xf numFmtId="0" fontId="6" fillId="0" borderId="19" xfId="0" applyFont="1" applyBorder="1" applyAlignment="1">
      <alignment vertical="center"/>
    </xf>
    <xf numFmtId="0" fontId="11" fillId="0" borderId="24" xfId="0" applyFont="1" applyBorder="1" applyAlignment="1">
      <alignment vertical="center" wrapText="1"/>
    </xf>
    <xf numFmtId="0" fontId="11" fillId="0" borderId="24" xfId="0" applyFont="1" applyBorder="1" applyAlignment="1">
      <alignment vertical="center"/>
    </xf>
    <xf numFmtId="0" fontId="6" fillId="7" borderId="19" xfId="0" applyFont="1" applyFill="1" applyBorder="1" applyAlignment="1">
      <alignment horizontal="left" vertical="center" wrapText="1"/>
    </xf>
    <xf numFmtId="0" fontId="6" fillId="7" borderId="19" xfId="0" applyFont="1" applyFill="1" applyBorder="1" applyAlignment="1">
      <alignment vertical="center"/>
    </xf>
    <xf numFmtId="0" fontId="6" fillId="7" borderId="24" xfId="0" applyFont="1" applyFill="1" applyBorder="1" applyAlignment="1">
      <alignment horizontal="left" vertical="center" wrapText="1"/>
    </xf>
    <xf numFmtId="0" fontId="11" fillId="7" borderId="19" xfId="0" applyFont="1" applyFill="1" applyBorder="1" applyAlignment="1">
      <alignment horizontal="right" vertical="center"/>
    </xf>
    <xf numFmtId="0" fontId="11" fillId="7" borderId="24" xfId="0" applyFont="1" applyFill="1" applyBorder="1" applyAlignment="1">
      <alignment horizontal="right" vertical="center"/>
    </xf>
    <xf numFmtId="0" fontId="6" fillId="5" borderId="19"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16" fillId="10" borderId="26"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9" borderId="27" xfId="0" applyFont="1" applyFill="1" applyBorder="1" applyAlignment="1">
      <alignment horizontal="center" vertical="center" wrapText="1"/>
    </xf>
    <xf numFmtId="0" fontId="16" fillId="8" borderId="27" xfId="0" applyFont="1" applyFill="1" applyBorder="1" applyAlignment="1">
      <alignment horizontal="center" vertical="center" wrapText="1"/>
    </xf>
    <xf numFmtId="0" fontId="19" fillId="10" borderId="27" xfId="0" applyFont="1" applyFill="1" applyBorder="1" applyAlignment="1">
      <alignment horizontal="center" vertical="center" wrapText="1"/>
    </xf>
    <xf numFmtId="0" fontId="16" fillId="10" borderId="28" xfId="0" applyFont="1" applyFill="1" applyBorder="1" applyAlignment="1">
      <alignment horizontal="center" vertical="center" wrapText="1"/>
    </xf>
    <xf numFmtId="0" fontId="6" fillId="0" borderId="18" xfId="0" applyFont="1" applyBorder="1" applyAlignment="1">
      <alignment vertical="center" wrapText="1"/>
    </xf>
    <xf numFmtId="0" fontId="6" fillId="4" borderId="1" xfId="0" applyFont="1" applyFill="1" applyBorder="1" applyAlignment="1">
      <alignment vertical="center" wrapText="1"/>
    </xf>
    <xf numFmtId="0" fontId="9" fillId="4" borderId="1" xfId="0" applyFont="1" applyFill="1" applyBorder="1" applyAlignment="1">
      <alignment vertical="center"/>
    </xf>
    <xf numFmtId="0" fontId="6" fillId="0" borderId="1" xfId="0" applyFont="1" applyBorder="1" applyAlignment="1">
      <alignment vertical="center" wrapText="1"/>
    </xf>
    <xf numFmtId="0" fontId="6" fillId="0" borderId="21" xfId="0" applyFont="1" applyBorder="1" applyAlignment="1">
      <alignment vertical="center" wrapText="1"/>
    </xf>
    <xf numFmtId="0" fontId="6" fillId="7" borderId="1" xfId="0" applyFont="1" applyFill="1" applyBorder="1" applyAlignment="1">
      <alignment vertical="center"/>
    </xf>
    <xf numFmtId="0" fontId="6" fillId="0" borderId="1" xfId="0" applyFont="1" applyBorder="1" applyAlignment="1">
      <alignment vertical="center"/>
    </xf>
    <xf numFmtId="0" fontId="6" fillId="0" borderId="21" xfId="0" applyFont="1" applyBorder="1" applyAlignment="1">
      <alignment vertical="top" wrapText="1"/>
    </xf>
    <xf numFmtId="0" fontId="16" fillId="7" borderId="1" xfId="0" applyFont="1" applyFill="1" applyBorder="1" applyAlignment="1">
      <alignment horizontal="left" vertical="center" wrapText="1"/>
    </xf>
    <xf numFmtId="0" fontId="6" fillId="0" borderId="21" xfId="0" applyFont="1" applyBorder="1" applyAlignment="1">
      <alignment horizontal="center" vertical="center" wrapText="1"/>
    </xf>
    <xf numFmtId="0" fontId="6" fillId="7" borderId="1" xfId="0" applyFont="1" applyFill="1" applyBorder="1" applyAlignment="1">
      <alignment vertical="center" wrapText="1"/>
    </xf>
    <xf numFmtId="0" fontId="6" fillId="10" borderId="1" xfId="0" applyFont="1" applyFill="1" applyBorder="1" applyAlignment="1">
      <alignment vertical="center" wrapText="1"/>
    </xf>
    <xf numFmtId="0" fontId="6" fillId="10" borderId="35" xfId="0" applyFont="1" applyFill="1" applyBorder="1" applyAlignment="1">
      <alignment vertical="center" wrapText="1"/>
    </xf>
    <xf numFmtId="0" fontId="6" fillId="3" borderId="35" xfId="0" applyFont="1" applyFill="1" applyBorder="1" applyAlignment="1">
      <alignment vertical="center" wrapText="1"/>
    </xf>
    <xf numFmtId="0" fontId="16" fillId="10" borderId="36" xfId="0" applyFont="1" applyFill="1" applyBorder="1" applyAlignment="1">
      <alignment horizontal="center" vertical="center" wrapText="1"/>
    </xf>
    <xf numFmtId="0" fontId="16" fillId="10" borderId="29"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9" borderId="29" xfId="0" applyFont="1" applyFill="1" applyBorder="1" applyAlignment="1">
      <alignment horizontal="center" vertical="center" wrapText="1"/>
    </xf>
    <xf numFmtId="0" fontId="16" fillId="8" borderId="29" xfId="0" applyFont="1" applyFill="1" applyBorder="1" applyAlignment="1">
      <alignment horizontal="center" vertical="center" wrapText="1"/>
    </xf>
    <xf numFmtId="0" fontId="19" fillId="10" borderId="29"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6" fillId="5" borderId="1" xfId="0" applyFont="1" applyFill="1" applyBorder="1" applyAlignment="1">
      <alignment vertical="center" wrapText="1"/>
    </xf>
    <xf numFmtId="0" fontId="6" fillId="4" borderId="1" xfId="0" applyFont="1" applyFill="1" applyBorder="1" applyAlignment="1">
      <alignment vertical="center"/>
    </xf>
    <xf numFmtId="0" fontId="9" fillId="4" borderId="1" xfId="0" applyFont="1" applyFill="1" applyBorder="1" applyAlignment="1">
      <alignment vertical="center" wrapText="1"/>
    </xf>
    <xf numFmtId="0" fontId="6" fillId="5" borderId="1" xfId="0" applyFont="1" applyFill="1" applyBorder="1" applyAlignment="1">
      <alignment horizontal="left" vertical="center" wrapText="1"/>
    </xf>
    <xf numFmtId="0" fontId="6" fillId="0" borderId="23" xfId="0" applyFont="1" applyBorder="1" applyAlignment="1">
      <alignment vertical="center" wrapText="1"/>
    </xf>
    <xf numFmtId="0" fontId="6" fillId="0" borderId="0" xfId="0" quotePrefix="1" applyFont="1"/>
    <xf numFmtId="0" fontId="9" fillId="0" borderId="0" xfId="0" applyFont="1" applyProtection="1">
      <protection locked="0"/>
    </xf>
    <xf numFmtId="0" fontId="22" fillId="0" borderId="0" xfId="1" applyFont="1" applyFill="1" applyProtection="1"/>
    <xf numFmtId="0" fontId="6" fillId="2" borderId="12" xfId="0" applyFont="1" applyFill="1" applyBorder="1"/>
    <xf numFmtId="0" fontId="6" fillId="2" borderId="14" xfId="0" applyFont="1" applyFill="1" applyBorder="1"/>
    <xf numFmtId="0" fontId="6" fillId="2" borderId="13" xfId="0" applyFont="1" applyFill="1" applyBorder="1"/>
    <xf numFmtId="0" fontId="6" fillId="0" borderId="1" xfId="0" applyFont="1" applyBorder="1"/>
    <xf numFmtId="0" fontId="6" fillId="0" borderId="4" xfId="0" applyFont="1" applyBorder="1"/>
    <xf numFmtId="0" fontId="6" fillId="0" borderId="1" xfId="0" applyFont="1" applyBorder="1" applyAlignment="1">
      <alignment horizontal="right"/>
    </xf>
    <xf numFmtId="0" fontId="6" fillId="2" borderId="10" xfId="0" applyFont="1" applyFill="1" applyBorder="1"/>
    <xf numFmtId="0" fontId="6" fillId="2" borderId="16" xfId="0" applyFont="1" applyFill="1" applyBorder="1"/>
    <xf numFmtId="0" fontId="6" fillId="0" borderId="2" xfId="0" applyFont="1" applyBorder="1"/>
    <xf numFmtId="1" fontId="6" fillId="0" borderId="0" xfId="0" applyNumberFormat="1" applyFont="1" applyProtection="1">
      <protection locked="0"/>
    </xf>
    <xf numFmtId="0" fontId="24" fillId="2" borderId="14"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4" xfId="0" applyFont="1" applyFill="1" applyBorder="1" applyAlignment="1">
      <alignment horizontal="center"/>
    </xf>
    <xf numFmtId="0" fontId="25" fillId="0" borderId="0" xfId="0" applyFont="1"/>
    <xf numFmtId="0" fontId="6" fillId="0" borderId="1" xfId="0" applyFont="1" applyBorder="1" applyProtection="1">
      <protection locked="0"/>
    </xf>
    <xf numFmtId="0" fontId="16" fillId="7" borderId="7" xfId="0" applyFont="1" applyFill="1" applyBorder="1" applyAlignment="1">
      <alignment horizontal="center" vertical="center" wrapText="1"/>
    </xf>
    <xf numFmtId="0" fontId="24" fillId="7" borderId="1" xfId="0" applyFont="1" applyFill="1" applyBorder="1" applyAlignment="1">
      <alignment horizontal="center" vertical="center"/>
    </xf>
    <xf numFmtId="0" fontId="16" fillId="7" borderId="1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0" fillId="0" borderId="0" xfId="0" applyAlignment="1">
      <alignment horizontal="left" vertical="center" indent="7"/>
    </xf>
    <xf numFmtId="0" fontId="5" fillId="0" borderId="0" xfId="0" applyFont="1"/>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4" borderId="19"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4" borderId="24" xfId="0" applyFont="1" applyFill="1" applyBorder="1" applyAlignment="1">
      <alignment horizontal="center" vertical="center"/>
    </xf>
    <xf numFmtId="0" fontId="6" fillId="7" borderId="19" xfId="0" applyFont="1" applyFill="1" applyBorder="1" applyAlignment="1">
      <alignment horizontal="right" vertical="center" wrapText="1"/>
    </xf>
    <xf numFmtId="0" fontId="6" fillId="7" borderId="1" xfId="0" applyFont="1" applyFill="1" applyBorder="1" applyAlignment="1">
      <alignment horizontal="right" vertical="center" wrapText="1"/>
    </xf>
    <xf numFmtId="0" fontId="16" fillId="9" borderId="27" xfId="0" applyFont="1" applyFill="1" applyBorder="1" applyAlignment="1">
      <alignment horizontal="center" vertical="center"/>
    </xf>
    <xf numFmtId="0" fontId="16" fillId="8" borderId="27" xfId="0" applyFont="1" applyFill="1" applyBorder="1" applyAlignment="1">
      <alignment horizontal="center" vertical="center"/>
    </xf>
    <xf numFmtId="0" fontId="16" fillId="8" borderId="28" xfId="0"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9" xfId="0" applyFont="1" applyBorder="1" applyAlignment="1">
      <alignment horizontal="left" vertical="center" wrapText="1"/>
    </xf>
    <xf numFmtId="0" fontId="6" fillId="0" borderId="1" xfId="0" applyFont="1" applyBorder="1" applyAlignment="1">
      <alignment horizontal="left" vertical="center" wrapText="1"/>
    </xf>
    <xf numFmtId="0" fontId="6" fillId="5" borderId="19"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7" borderId="24" xfId="0" applyFont="1" applyFill="1" applyBorder="1" applyAlignment="1">
      <alignment horizontal="right" vertical="center" wrapText="1"/>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10" borderId="19"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7" borderId="1" xfId="0" applyFont="1" applyFill="1" applyBorder="1" applyAlignment="1">
      <alignment horizontal="right" vertical="center"/>
    </xf>
    <xf numFmtId="0" fontId="6" fillId="0" borderId="1" xfId="0" applyFont="1" applyBorder="1" applyAlignment="1">
      <alignment horizontal="left" vertical="center"/>
    </xf>
    <xf numFmtId="0" fontId="6" fillId="7" borderId="24" xfId="0" applyFont="1" applyFill="1" applyBorder="1" applyAlignment="1">
      <alignment horizontal="right" vertical="center"/>
    </xf>
    <xf numFmtId="0" fontId="6" fillId="7" borderId="19" xfId="0" applyFont="1" applyFill="1" applyBorder="1" applyAlignment="1">
      <alignment horizontal="left" vertical="center"/>
    </xf>
    <xf numFmtId="0" fontId="6" fillId="0" borderId="19" xfId="0" applyFont="1" applyBorder="1" applyAlignment="1">
      <alignment horizontal="left" vertical="center"/>
    </xf>
    <xf numFmtId="0" fontId="6" fillId="7" borderId="1" xfId="0" applyFont="1" applyFill="1" applyBorder="1" applyAlignment="1">
      <alignment horizontal="left" vertical="center"/>
    </xf>
    <xf numFmtId="0" fontId="6" fillId="7" borderId="24" xfId="0" applyFont="1" applyFill="1" applyBorder="1" applyAlignment="1">
      <alignment horizontal="left" vertical="center"/>
    </xf>
    <xf numFmtId="0" fontId="6" fillId="7" borderId="19" xfId="0" applyFont="1" applyFill="1" applyBorder="1" applyAlignment="1">
      <alignment horizontal="right" vertical="center"/>
    </xf>
    <xf numFmtId="0" fontId="6" fillId="10" borderId="24" xfId="0" applyFont="1" applyFill="1" applyBorder="1" applyAlignment="1">
      <alignment horizontal="center" vertical="center" wrapText="1"/>
    </xf>
    <xf numFmtId="0" fontId="6" fillId="4" borderId="27" xfId="0" applyFont="1" applyFill="1" applyBorder="1" applyAlignment="1">
      <alignment horizontal="center" vertical="center"/>
    </xf>
    <xf numFmtId="0" fontId="9" fillId="4" borderId="27" xfId="0" applyFont="1" applyFill="1" applyBorder="1" applyAlignment="1">
      <alignment horizontal="center" vertical="center" wrapText="1"/>
    </xf>
    <xf numFmtId="0" fontId="6" fillId="4" borderId="19" xfId="0" quotePrefix="1" applyFont="1" applyFill="1" applyBorder="1" applyAlignment="1">
      <alignment horizontal="center" vertical="center" wrapText="1"/>
    </xf>
    <xf numFmtId="0" fontId="6" fillId="4" borderId="24" xfId="0" quotePrefix="1" applyFont="1" applyFill="1" applyBorder="1" applyAlignment="1">
      <alignment horizontal="center" vertical="center" wrapText="1"/>
    </xf>
    <xf numFmtId="0" fontId="6" fillId="0" borderId="29" xfId="0" applyFont="1" applyBorder="1" applyAlignment="1">
      <alignment horizontal="left" vertical="center" wrapText="1"/>
    </xf>
    <xf numFmtId="0" fontId="6" fillId="7" borderId="29" xfId="0" applyFont="1" applyFill="1" applyBorder="1" applyAlignment="1">
      <alignment horizontal="right" vertical="center"/>
    </xf>
    <xf numFmtId="0" fontId="6" fillId="7" borderId="4" xfId="0" applyFont="1" applyFill="1" applyBorder="1" applyAlignment="1">
      <alignment horizontal="right" vertical="center"/>
    </xf>
    <xf numFmtId="0" fontId="6" fillId="10" borderId="29"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horizontal="left" vertical="center" wrapText="1"/>
    </xf>
    <xf numFmtId="0" fontId="6" fillId="4" borderId="1" xfId="0" quotePrefix="1" applyFont="1" applyFill="1" applyBorder="1" applyAlignment="1">
      <alignment horizontal="left" vertical="center" wrapText="1"/>
    </xf>
  </cellXfs>
  <cellStyles count="3">
    <cellStyle name="Heading 2" xfId="2" builtinId="17" customBuiltin="1"/>
    <cellStyle name="Hyperlink" xfId="1" builtinId="8"/>
    <cellStyle name="Normal" xfId="0" builtinId="0"/>
  </cellStyles>
  <dxfs count="0"/>
  <tableStyles count="0" defaultTableStyle="TableStyleMedium2" defaultPivotStyle="PivotStyleLight16"/>
  <colors>
    <mruColors>
      <color rgb="FFAEDF4F"/>
      <color rgb="FF8CD2F4"/>
      <color rgb="FFBBBAB0"/>
      <color rgb="FFFF9933"/>
      <color rgb="FFACE8B6"/>
      <color rgb="FF6A1F75"/>
      <color rgb="FF2D3CA3"/>
      <color rgb="FFFF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129540</xdr:colOff>
      <xdr:row>1</xdr:row>
      <xdr:rowOff>129540</xdr:rowOff>
    </xdr:from>
    <xdr:to>
      <xdr:col>2</xdr:col>
      <xdr:colOff>1653543</xdr:colOff>
      <xdr:row>1</xdr:row>
      <xdr:rowOff>830581</xdr:rowOff>
    </xdr:to>
    <xdr:pic>
      <xdr:nvPicPr>
        <xdr:cNvPr id="3" name="Picture 2" title="IESO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 y="312420"/>
          <a:ext cx="1524003" cy="7010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eso.ca/en/Power-Data/Monthly-Market-Repor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ieso.ca/-/media/Files/IESO/Document-Library/Market-Rules-and-Manuals-Library/market-manuals/settlements/imo-charge-types-and-equations.ashx" TargetMode="External"/><Relationship Id="rId2" Type="http://schemas.openxmlformats.org/officeDocument/2006/relationships/hyperlink" Target="https://www.ieso.ca/-/media/Files/IESO/Document-Library/engage/imrm/MM-5-5-settlements-ieso-administered-markets-settlement-amounts-20230424.ashx" TargetMode="External"/><Relationship Id="rId1" Type="http://schemas.openxmlformats.org/officeDocument/2006/relationships/hyperlink" Target="https://ieso.ca/-/media/Files/IESO/Document-Library/market-renewal/RSS-Refresher-20230301.ashx"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CD2F4"/>
    <pageSetUpPr fitToPage="1"/>
  </sheetPr>
  <dimension ref="A1:E22"/>
  <sheetViews>
    <sheetView tabSelected="1" zoomScaleNormal="100" workbookViewId="0">
      <selection activeCell="C15" sqref="C15"/>
    </sheetView>
  </sheetViews>
  <sheetFormatPr defaultColWidth="8.88671875" defaultRowHeight="13.8" x14ac:dyDescent="0.25"/>
  <cols>
    <col min="1" max="1" width="3.6640625" style="20" customWidth="1"/>
    <col min="2" max="2" width="2.88671875" style="20" customWidth="1"/>
    <col min="3" max="3" width="88.6640625" style="20" customWidth="1"/>
    <col min="4" max="4" width="3.5546875" style="20" customWidth="1"/>
    <col min="5" max="5" width="2.6640625" style="20" customWidth="1"/>
    <col min="6" max="16384" width="8.88671875" style="20"/>
  </cols>
  <sheetData>
    <row r="1" spans="1:5" x14ac:dyDescent="0.25">
      <c r="A1" s="19"/>
      <c r="B1" s="19"/>
      <c r="C1" s="19"/>
      <c r="D1" s="19"/>
      <c r="E1" s="19"/>
    </row>
    <row r="2" spans="1:5" ht="95.4" customHeight="1" x14ac:dyDescent="0.35">
      <c r="A2" s="19"/>
      <c r="B2" s="19"/>
      <c r="C2" s="21" t="s">
        <v>0</v>
      </c>
      <c r="D2" s="19"/>
      <c r="E2" s="19"/>
    </row>
    <row r="3" spans="1:5" x14ac:dyDescent="0.25">
      <c r="A3" s="19"/>
      <c r="B3" s="19"/>
      <c r="C3" s="19"/>
      <c r="D3" s="19"/>
      <c r="E3" s="19"/>
    </row>
    <row r="4" spans="1:5" x14ac:dyDescent="0.25">
      <c r="A4" s="19"/>
      <c r="B4" s="22"/>
      <c r="C4" s="23"/>
      <c r="D4" s="24"/>
      <c r="E4" s="19"/>
    </row>
    <row r="5" spans="1:5" x14ac:dyDescent="0.25">
      <c r="A5" s="19"/>
      <c r="B5" s="25"/>
      <c r="C5" s="26" t="s">
        <v>1</v>
      </c>
      <c r="D5" s="27"/>
      <c r="E5" s="19"/>
    </row>
    <row r="6" spans="1:5" x14ac:dyDescent="0.25">
      <c r="A6" s="19"/>
      <c r="B6" s="25"/>
      <c r="C6" s="26"/>
      <c r="D6" s="27"/>
      <c r="E6" s="19"/>
    </row>
    <row r="7" spans="1:5" x14ac:dyDescent="0.25">
      <c r="A7" s="19"/>
      <c r="B7" s="25"/>
      <c r="C7" s="28" t="s">
        <v>2</v>
      </c>
      <c r="D7" s="27"/>
      <c r="E7" s="19"/>
    </row>
    <row r="8" spans="1:5" x14ac:dyDescent="0.25">
      <c r="A8" s="19"/>
      <c r="B8" s="25"/>
      <c r="C8" s="18"/>
      <c r="D8" s="27"/>
      <c r="E8" s="19"/>
    </row>
    <row r="9" spans="1:5" ht="82.8" x14ac:dyDescent="0.25">
      <c r="A9" s="19"/>
      <c r="B9" s="25"/>
      <c r="C9" s="29" t="s">
        <v>3</v>
      </c>
      <c r="D9" s="27"/>
      <c r="E9" s="19"/>
    </row>
    <row r="10" spans="1:5" x14ac:dyDescent="0.25">
      <c r="A10" s="19"/>
      <c r="B10" s="25"/>
      <c r="C10" s="18"/>
      <c r="D10" s="27"/>
      <c r="E10" s="19"/>
    </row>
    <row r="11" spans="1:5" ht="69" x14ac:dyDescent="0.25">
      <c r="A11" s="19"/>
      <c r="B11" s="25"/>
      <c r="C11" s="29" t="s">
        <v>4</v>
      </c>
      <c r="D11" s="27"/>
      <c r="E11" s="19"/>
    </row>
    <row r="12" spans="1:5" x14ac:dyDescent="0.25">
      <c r="A12" s="19"/>
      <c r="B12" s="25"/>
      <c r="C12" s="29"/>
      <c r="D12" s="27"/>
      <c r="E12" s="19"/>
    </row>
    <row r="13" spans="1:5" ht="55.2" x14ac:dyDescent="0.25">
      <c r="A13" s="19"/>
      <c r="B13" s="25"/>
      <c r="C13" s="29" t="s">
        <v>5</v>
      </c>
      <c r="D13" s="27"/>
      <c r="E13" s="19"/>
    </row>
    <row r="14" spans="1:5" x14ac:dyDescent="0.25">
      <c r="A14" s="19"/>
      <c r="B14" s="25"/>
      <c r="C14" s="29"/>
      <c r="D14" s="27"/>
      <c r="E14" s="19"/>
    </row>
    <row r="15" spans="1:5" ht="55.2" x14ac:dyDescent="0.25">
      <c r="A15" s="19"/>
      <c r="B15" s="25"/>
      <c r="C15" s="86" t="s">
        <v>6</v>
      </c>
      <c r="D15" s="27"/>
      <c r="E15" s="19"/>
    </row>
    <row r="16" spans="1:5" x14ac:dyDescent="0.25">
      <c r="A16" s="19"/>
      <c r="B16" s="25"/>
      <c r="C16" s="86"/>
      <c r="D16" s="27"/>
      <c r="E16" s="19"/>
    </row>
    <row r="17" spans="1:5" x14ac:dyDescent="0.25">
      <c r="A17" s="19"/>
      <c r="B17" s="25"/>
      <c r="C17" s="19"/>
      <c r="D17" s="27"/>
      <c r="E17" s="19"/>
    </row>
    <row r="18" spans="1:5" x14ac:dyDescent="0.25">
      <c r="A18" s="19"/>
      <c r="B18" s="25"/>
      <c r="C18" s="31" t="s">
        <v>7</v>
      </c>
      <c r="D18" s="27"/>
      <c r="E18" s="19"/>
    </row>
    <row r="19" spans="1:5" ht="96.6" x14ac:dyDescent="0.25">
      <c r="A19" s="19"/>
      <c r="B19" s="25"/>
      <c r="C19" s="30" t="s">
        <v>8</v>
      </c>
      <c r="D19" s="27"/>
      <c r="E19" s="19"/>
    </row>
    <row r="20" spans="1:5" x14ac:dyDescent="0.25">
      <c r="A20" s="19"/>
      <c r="B20" s="25"/>
      <c r="C20" s="30"/>
      <c r="D20" s="27"/>
      <c r="E20" s="19"/>
    </row>
    <row r="21" spans="1:5" x14ac:dyDescent="0.25">
      <c r="A21" s="19"/>
      <c r="B21" s="32"/>
      <c r="C21" s="33"/>
      <c r="D21" s="34"/>
      <c r="E21" s="19"/>
    </row>
    <row r="22" spans="1:5" x14ac:dyDescent="0.25">
      <c r="A22" s="19"/>
      <c r="B22" s="19"/>
      <c r="C22" s="31"/>
      <c r="D22" s="19"/>
      <c r="E22" s="19"/>
    </row>
  </sheetData>
  <sheetProtection algorithmName="SHA-512" hashValue="/zzLgMq9a3TX6c+vAYjj4hgHKbVjNeqBFU0pRCf09n9rRRkQ0Djv28FJnOixrmVkdulh2PTX/9lU2gxEYMr+xg==" saltValue="16UnlTTOv9r1cq2d/wv55w==" spinCount="100000" sheet="1" selectLockedCells="1" selectUnlockedCells="1"/>
  <pageMargins left="0.7" right="0.7" top="0.75" bottom="0.75" header="0.3" footer="0.3"/>
  <pageSetup scale="88"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AEDF4F"/>
    <pageSetUpPr fitToPage="1"/>
  </sheetPr>
  <dimension ref="A1:BL202"/>
  <sheetViews>
    <sheetView zoomScale="60" zoomScaleNormal="60" workbookViewId="0">
      <pane xSplit="3" ySplit="2" topLeftCell="D3" activePane="bottomRight" state="frozen"/>
      <selection pane="topRight" activeCell="D1" sqref="D1"/>
      <selection pane="bottomLeft" activeCell="A4" sqref="A4"/>
      <selection pane="bottomRight" activeCell="E3" sqref="E3:E10"/>
    </sheetView>
  </sheetViews>
  <sheetFormatPr defaultColWidth="8.88671875" defaultRowHeight="13.8" x14ac:dyDescent="0.25"/>
  <cols>
    <col min="1" max="1" width="11.33203125" style="9" customWidth="1"/>
    <col min="2" max="2" width="34.44140625" style="2" customWidth="1"/>
    <col min="3" max="3" width="14" style="17" customWidth="1"/>
    <col min="4" max="4" width="8.109375" style="3" customWidth="1"/>
    <col min="5" max="5" width="70.109375" style="4" customWidth="1"/>
    <col min="6" max="6" width="7.5546875" style="5" customWidth="1"/>
    <col min="7" max="7" width="24.6640625" style="4" customWidth="1"/>
    <col min="8" max="8" width="6.6640625" style="5" customWidth="1"/>
    <col min="9" max="9" width="83.6640625" style="4" customWidth="1"/>
    <col min="10" max="10" width="49.33203125" style="2" customWidth="1"/>
    <col min="11" max="11" width="18" style="2" customWidth="1"/>
    <col min="12" max="12" width="8.33203125" style="2" customWidth="1"/>
    <col min="13" max="64" width="8.88671875" style="53"/>
    <col min="65" max="16384" width="8.88671875" style="7"/>
  </cols>
  <sheetData>
    <row r="1" spans="1:64" ht="26.4" customHeight="1" thickBot="1" x14ac:dyDescent="0.3">
      <c r="A1" s="1" t="s">
        <v>9</v>
      </c>
      <c r="C1" s="2"/>
      <c r="D1" s="193" t="s">
        <v>10</v>
      </c>
      <c r="E1" s="194"/>
      <c r="F1" s="222" t="s">
        <v>11</v>
      </c>
      <c r="G1" s="222"/>
      <c r="H1" s="223" t="s">
        <v>12</v>
      </c>
      <c r="I1" s="224"/>
      <c r="K1" s="6"/>
    </row>
    <row r="2" spans="1:64" s="8" customFormat="1" ht="45.6" thickBot="1" x14ac:dyDescent="0.3">
      <c r="A2" s="9"/>
      <c r="B2" s="135" t="s">
        <v>13</v>
      </c>
      <c r="C2" s="136" t="s">
        <v>14</v>
      </c>
      <c r="D2" s="137" t="s">
        <v>15</v>
      </c>
      <c r="E2" s="137" t="s">
        <v>16</v>
      </c>
      <c r="F2" s="138" t="s">
        <v>15</v>
      </c>
      <c r="G2" s="138" t="s">
        <v>16</v>
      </c>
      <c r="H2" s="139" t="s">
        <v>15</v>
      </c>
      <c r="I2" s="139" t="s">
        <v>16</v>
      </c>
      <c r="J2" s="136" t="s">
        <v>17</v>
      </c>
      <c r="K2" s="140" t="s">
        <v>18</v>
      </c>
      <c r="L2" s="141" t="s">
        <v>19</v>
      </c>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row>
    <row r="3" spans="1:64" ht="29.4" customHeight="1" thickBot="1" x14ac:dyDescent="0.3">
      <c r="A3" s="195" t="s">
        <v>20</v>
      </c>
      <c r="B3" s="216" t="s">
        <v>21</v>
      </c>
      <c r="C3" s="87" t="s">
        <v>22</v>
      </c>
      <c r="D3" s="254">
        <v>100</v>
      </c>
      <c r="E3" s="238" t="s">
        <v>23</v>
      </c>
      <c r="F3" s="203" t="s">
        <v>24</v>
      </c>
      <c r="G3" s="203"/>
      <c r="H3" s="88">
        <v>1100</v>
      </c>
      <c r="I3" s="89" t="s">
        <v>25</v>
      </c>
      <c r="J3" s="209" t="s">
        <v>26</v>
      </c>
      <c r="K3" s="209" t="s">
        <v>27</v>
      </c>
      <c r="L3" s="93"/>
    </row>
    <row r="4" spans="1:64" ht="48.6" customHeight="1" thickBot="1" x14ac:dyDescent="0.3">
      <c r="A4" s="195"/>
      <c r="B4" s="217"/>
      <c r="C4" s="48" t="s">
        <v>22</v>
      </c>
      <c r="D4" s="247"/>
      <c r="E4" s="239"/>
      <c r="F4" s="43">
        <v>1101</v>
      </c>
      <c r="G4" s="12" t="s">
        <v>28</v>
      </c>
      <c r="H4" s="41">
        <v>1101</v>
      </c>
      <c r="I4" s="12" t="s">
        <v>28</v>
      </c>
      <c r="J4" s="210"/>
      <c r="K4" s="210"/>
      <c r="L4" s="94"/>
      <c r="M4" s="84"/>
      <c r="N4" s="84"/>
      <c r="O4" s="84"/>
      <c r="P4" s="84"/>
      <c r="Q4" s="84"/>
      <c r="R4" s="84"/>
    </row>
    <row r="5" spans="1:64" ht="30.6" customHeight="1" thickBot="1" x14ac:dyDescent="0.3">
      <c r="A5" s="195"/>
      <c r="B5" s="217"/>
      <c r="C5" s="48" t="s">
        <v>22</v>
      </c>
      <c r="D5" s="247"/>
      <c r="E5" s="239"/>
      <c r="F5" s="204" t="s">
        <v>24</v>
      </c>
      <c r="G5" s="204"/>
      <c r="H5" s="41">
        <v>1102</v>
      </c>
      <c r="I5" s="12" t="s">
        <v>29</v>
      </c>
      <c r="J5" s="210"/>
      <c r="K5" s="210"/>
      <c r="L5" s="95"/>
      <c r="M5" s="84"/>
      <c r="N5" s="84"/>
      <c r="O5" s="84"/>
      <c r="P5" s="84"/>
      <c r="Q5" s="84"/>
      <c r="R5" s="84"/>
    </row>
    <row r="6" spans="1:64" ht="46.95" customHeight="1" thickBot="1" x14ac:dyDescent="0.3">
      <c r="A6" s="195"/>
      <c r="B6" s="217"/>
      <c r="C6" s="48" t="s">
        <v>22</v>
      </c>
      <c r="D6" s="247"/>
      <c r="E6" s="239"/>
      <c r="F6" s="43">
        <v>1103</v>
      </c>
      <c r="G6" s="12" t="s">
        <v>30</v>
      </c>
      <c r="H6" s="41">
        <v>1103</v>
      </c>
      <c r="I6" s="12" t="s">
        <v>30</v>
      </c>
      <c r="J6" s="210"/>
      <c r="K6" s="210"/>
      <c r="L6" s="95"/>
      <c r="M6" s="84"/>
      <c r="N6" s="84"/>
      <c r="O6" s="84"/>
      <c r="P6" s="84"/>
      <c r="Q6" s="84"/>
      <c r="R6" s="84"/>
    </row>
    <row r="7" spans="1:64" ht="30.6" customHeight="1" thickBot="1" x14ac:dyDescent="0.3">
      <c r="A7" s="195"/>
      <c r="B7" s="217"/>
      <c r="C7" s="48" t="s">
        <v>22</v>
      </c>
      <c r="D7" s="247"/>
      <c r="E7" s="239"/>
      <c r="F7" s="204" t="s">
        <v>24</v>
      </c>
      <c r="G7" s="204"/>
      <c r="H7" s="41">
        <v>1110</v>
      </c>
      <c r="I7" s="12" t="s">
        <v>31</v>
      </c>
      <c r="J7" s="210"/>
      <c r="K7" s="210"/>
      <c r="L7" s="94"/>
      <c r="M7" s="84"/>
      <c r="N7" s="84"/>
      <c r="O7" s="84"/>
      <c r="P7" s="84"/>
      <c r="Q7" s="84"/>
      <c r="R7" s="84"/>
    </row>
    <row r="8" spans="1:64" ht="44.4" customHeight="1" thickBot="1" x14ac:dyDescent="0.3">
      <c r="A8" s="195"/>
      <c r="B8" s="217"/>
      <c r="C8" s="48" t="s">
        <v>22</v>
      </c>
      <c r="D8" s="247"/>
      <c r="E8" s="239"/>
      <c r="F8" s="43">
        <v>1111</v>
      </c>
      <c r="G8" s="12" t="s">
        <v>32</v>
      </c>
      <c r="H8" s="41">
        <v>1111</v>
      </c>
      <c r="I8" s="12" t="s">
        <v>32</v>
      </c>
      <c r="J8" s="210"/>
      <c r="K8" s="210"/>
      <c r="L8" s="94"/>
      <c r="M8" s="84"/>
      <c r="N8" s="84"/>
      <c r="O8" s="84"/>
      <c r="P8" s="84"/>
      <c r="Q8" s="84"/>
      <c r="R8" s="84"/>
    </row>
    <row r="9" spans="1:64" ht="30.6" customHeight="1" thickBot="1" x14ac:dyDescent="0.3">
      <c r="A9" s="195"/>
      <c r="B9" s="217"/>
      <c r="C9" s="48" t="s">
        <v>22</v>
      </c>
      <c r="D9" s="247"/>
      <c r="E9" s="239"/>
      <c r="F9" s="204" t="s">
        <v>24</v>
      </c>
      <c r="G9" s="204"/>
      <c r="H9" s="41">
        <v>1112</v>
      </c>
      <c r="I9" s="12" t="s">
        <v>33</v>
      </c>
      <c r="J9" s="210"/>
      <c r="K9" s="210"/>
      <c r="L9" s="94"/>
    </row>
    <row r="10" spans="1:64" ht="48.6" customHeight="1" thickBot="1" x14ac:dyDescent="0.3">
      <c r="A10" s="195"/>
      <c r="B10" s="217"/>
      <c r="C10" s="48" t="s">
        <v>22</v>
      </c>
      <c r="D10" s="247"/>
      <c r="E10" s="239"/>
      <c r="F10" s="43">
        <v>1113</v>
      </c>
      <c r="G10" s="12" t="s">
        <v>34</v>
      </c>
      <c r="H10" s="41">
        <v>1113</v>
      </c>
      <c r="I10" s="12" t="s">
        <v>34</v>
      </c>
      <c r="J10" s="210"/>
      <c r="K10" s="210"/>
      <c r="L10" s="94"/>
    </row>
    <row r="11" spans="1:64" ht="24" customHeight="1" thickBot="1" x14ac:dyDescent="0.3">
      <c r="A11" s="195"/>
      <c r="B11" s="217"/>
      <c r="C11" s="48" t="s">
        <v>35</v>
      </c>
      <c r="D11" s="214" t="s">
        <v>24</v>
      </c>
      <c r="E11" s="214"/>
      <c r="F11" s="228" t="s">
        <v>24</v>
      </c>
      <c r="G11" s="228"/>
      <c r="H11" s="41">
        <v>1104</v>
      </c>
      <c r="I11" s="12" t="s">
        <v>36</v>
      </c>
      <c r="J11" s="210"/>
      <c r="K11" s="210" t="s">
        <v>37</v>
      </c>
      <c r="L11" s="95"/>
    </row>
    <row r="12" spans="1:64" ht="23.4" customHeight="1" thickBot="1" x14ac:dyDescent="0.3">
      <c r="A12" s="195"/>
      <c r="B12" s="218"/>
      <c r="C12" s="90" t="s">
        <v>35</v>
      </c>
      <c r="D12" s="215"/>
      <c r="E12" s="215"/>
      <c r="F12" s="229"/>
      <c r="G12" s="229"/>
      <c r="H12" s="91">
        <v>1105</v>
      </c>
      <c r="I12" s="92" t="s">
        <v>38</v>
      </c>
      <c r="J12" s="211"/>
      <c r="K12" s="211"/>
      <c r="L12" s="96"/>
    </row>
    <row r="13" spans="1:64" ht="24" customHeight="1" thickBot="1" x14ac:dyDescent="0.3">
      <c r="A13" s="195"/>
      <c r="B13" s="216" t="s">
        <v>39</v>
      </c>
      <c r="C13" s="87" t="s">
        <v>35</v>
      </c>
      <c r="D13" s="213" t="s">
        <v>24</v>
      </c>
      <c r="E13" s="213"/>
      <c r="F13" s="230" t="s">
        <v>24</v>
      </c>
      <c r="G13" s="230"/>
      <c r="H13" s="88">
        <v>1106</v>
      </c>
      <c r="I13" s="89" t="s">
        <v>40</v>
      </c>
      <c r="J13" s="209" t="s">
        <v>41</v>
      </c>
      <c r="K13" s="209" t="s">
        <v>42</v>
      </c>
      <c r="L13" s="93"/>
    </row>
    <row r="14" spans="1:64" ht="24" customHeight="1" thickBot="1" x14ac:dyDescent="0.3">
      <c r="A14" s="195"/>
      <c r="B14" s="217"/>
      <c r="C14" s="48" t="s">
        <v>35</v>
      </c>
      <c r="D14" s="214"/>
      <c r="E14" s="214"/>
      <c r="F14" s="228"/>
      <c r="G14" s="228"/>
      <c r="H14" s="41">
        <v>1107</v>
      </c>
      <c r="I14" s="12" t="s">
        <v>43</v>
      </c>
      <c r="J14" s="210"/>
      <c r="K14" s="210"/>
      <c r="L14" s="94"/>
    </row>
    <row r="15" spans="1:64" ht="24" customHeight="1" thickBot="1" x14ac:dyDescent="0.3">
      <c r="A15" s="195"/>
      <c r="B15" s="217"/>
      <c r="C15" s="48" t="s">
        <v>35</v>
      </c>
      <c r="D15" s="214"/>
      <c r="E15" s="214"/>
      <c r="F15" s="228"/>
      <c r="G15" s="228"/>
      <c r="H15" s="41">
        <v>1108</v>
      </c>
      <c r="I15" s="12" t="s">
        <v>44</v>
      </c>
      <c r="J15" s="210"/>
      <c r="K15" s="210"/>
      <c r="L15" s="94"/>
    </row>
    <row r="16" spans="1:64" ht="24" customHeight="1" thickBot="1" x14ac:dyDescent="0.3">
      <c r="A16" s="195"/>
      <c r="B16" s="218"/>
      <c r="C16" s="90" t="s">
        <v>35</v>
      </c>
      <c r="D16" s="215"/>
      <c r="E16" s="215"/>
      <c r="F16" s="229"/>
      <c r="G16" s="229"/>
      <c r="H16" s="91">
        <v>1109</v>
      </c>
      <c r="I16" s="92" t="s">
        <v>45</v>
      </c>
      <c r="J16" s="211"/>
      <c r="K16" s="211"/>
      <c r="L16" s="97"/>
    </row>
    <row r="17" spans="1:64" ht="61.2" customHeight="1" thickBot="1" x14ac:dyDescent="0.3">
      <c r="A17" s="195"/>
      <c r="B17" s="216" t="s">
        <v>46</v>
      </c>
      <c r="C17" s="245" t="s">
        <v>22</v>
      </c>
      <c r="D17" s="220">
        <v>101</v>
      </c>
      <c r="E17" s="240" t="s">
        <v>47</v>
      </c>
      <c r="F17" s="98">
        <v>1114</v>
      </c>
      <c r="G17" s="89" t="s">
        <v>48</v>
      </c>
      <c r="H17" s="88">
        <v>1114</v>
      </c>
      <c r="I17" s="89" t="s">
        <v>48</v>
      </c>
      <c r="J17" s="99" t="s">
        <v>49</v>
      </c>
      <c r="K17" s="99" t="s">
        <v>50</v>
      </c>
      <c r="L17" s="93"/>
    </row>
    <row r="18" spans="1:64" ht="76.2" customHeight="1" thickBot="1" x14ac:dyDescent="0.3">
      <c r="A18" s="195"/>
      <c r="B18" s="218"/>
      <c r="C18" s="255"/>
      <c r="D18" s="242"/>
      <c r="E18" s="241"/>
      <c r="F18" s="100">
        <v>1115</v>
      </c>
      <c r="G18" s="92" t="s">
        <v>51</v>
      </c>
      <c r="H18" s="91">
        <v>1115</v>
      </c>
      <c r="I18" s="92" t="s">
        <v>51</v>
      </c>
      <c r="J18" s="101" t="s">
        <v>52</v>
      </c>
      <c r="K18" s="101" t="s">
        <v>53</v>
      </c>
      <c r="L18" s="102" t="s">
        <v>54</v>
      </c>
    </row>
    <row r="19" spans="1:64" ht="120" customHeight="1" thickBot="1" x14ac:dyDescent="0.3">
      <c r="A19" s="195"/>
      <c r="B19" s="103" t="s">
        <v>55</v>
      </c>
      <c r="C19" s="104" t="s">
        <v>56</v>
      </c>
      <c r="D19" s="105">
        <v>150</v>
      </c>
      <c r="E19" s="106" t="s">
        <v>57</v>
      </c>
      <c r="F19" s="256" t="s">
        <v>58</v>
      </c>
      <c r="G19" s="256"/>
      <c r="H19" s="257" t="s">
        <v>59</v>
      </c>
      <c r="I19" s="257"/>
      <c r="J19" s="107" t="s">
        <v>60</v>
      </c>
      <c r="K19" s="108"/>
      <c r="L19" s="109" t="s">
        <v>54</v>
      </c>
    </row>
    <row r="20" spans="1:64" ht="32.4" customHeight="1" thickBot="1" x14ac:dyDescent="0.3">
      <c r="A20" s="195"/>
      <c r="B20" s="110" t="s">
        <v>61</v>
      </c>
      <c r="C20" s="111" t="s">
        <v>35</v>
      </c>
      <c r="D20" s="213" t="s">
        <v>62</v>
      </c>
      <c r="E20" s="213"/>
      <c r="F20" s="213"/>
      <c r="G20" s="213"/>
      <c r="H20" s="88">
        <v>1116</v>
      </c>
      <c r="I20" s="89" t="s">
        <v>61</v>
      </c>
      <c r="J20" s="99" t="s">
        <v>63</v>
      </c>
      <c r="K20" s="99" t="s">
        <v>64</v>
      </c>
      <c r="L20" s="112" t="s">
        <v>54</v>
      </c>
    </row>
    <row r="21" spans="1:64" ht="124.95" customHeight="1" thickBot="1" x14ac:dyDescent="0.3">
      <c r="A21" s="195"/>
      <c r="B21" s="217" t="s">
        <v>65</v>
      </c>
      <c r="C21" s="45" t="s">
        <v>35</v>
      </c>
      <c r="D21" s="214"/>
      <c r="E21" s="214"/>
      <c r="F21" s="214"/>
      <c r="G21" s="214"/>
      <c r="H21" s="41">
        <v>1117</v>
      </c>
      <c r="I21" s="12" t="s">
        <v>66</v>
      </c>
      <c r="J21" s="49" t="s">
        <v>67</v>
      </c>
      <c r="K21" s="49" t="s">
        <v>68</v>
      </c>
      <c r="L21" s="94"/>
    </row>
    <row r="22" spans="1:64" ht="42.6" customHeight="1" thickBot="1" x14ac:dyDescent="0.3">
      <c r="A22" s="195"/>
      <c r="B22" s="217"/>
      <c r="C22" s="45" t="s">
        <v>35</v>
      </c>
      <c r="D22" s="214"/>
      <c r="E22" s="214"/>
      <c r="F22" s="214"/>
      <c r="G22" s="214"/>
      <c r="H22" s="41">
        <v>1118</v>
      </c>
      <c r="I22" s="12" t="s">
        <v>69</v>
      </c>
      <c r="J22" s="210" t="s">
        <v>70</v>
      </c>
      <c r="K22" s="49" t="s">
        <v>71</v>
      </c>
      <c r="L22" s="113" t="s">
        <v>54</v>
      </c>
    </row>
    <row r="23" spans="1:64" ht="42.6" customHeight="1" thickBot="1" x14ac:dyDescent="0.3">
      <c r="A23" s="195"/>
      <c r="B23" s="217"/>
      <c r="C23" s="45" t="s">
        <v>35</v>
      </c>
      <c r="D23" s="214"/>
      <c r="E23" s="214"/>
      <c r="F23" s="214"/>
      <c r="G23" s="214"/>
      <c r="H23" s="41">
        <v>1119</v>
      </c>
      <c r="I23" s="12" t="s">
        <v>72</v>
      </c>
      <c r="J23" s="210"/>
      <c r="K23" s="49" t="s">
        <v>71</v>
      </c>
      <c r="L23" s="113" t="s">
        <v>54</v>
      </c>
    </row>
    <row r="24" spans="1:64" ht="42.6" customHeight="1" thickBot="1" x14ac:dyDescent="0.3">
      <c r="A24" s="195"/>
      <c r="B24" s="218"/>
      <c r="C24" s="114" t="s">
        <v>35</v>
      </c>
      <c r="D24" s="215"/>
      <c r="E24" s="215"/>
      <c r="F24" s="215"/>
      <c r="G24" s="215"/>
      <c r="H24" s="91">
        <v>1120</v>
      </c>
      <c r="I24" s="92" t="s">
        <v>73</v>
      </c>
      <c r="J24" s="211"/>
      <c r="K24" s="101" t="s">
        <v>71</v>
      </c>
      <c r="L24" s="102" t="s">
        <v>54</v>
      </c>
    </row>
    <row r="25" spans="1:64" ht="30.6" customHeight="1" thickBot="1" x14ac:dyDescent="0.3">
      <c r="A25" s="212" t="s">
        <v>74</v>
      </c>
      <c r="B25" s="216" t="s">
        <v>75</v>
      </c>
      <c r="C25" s="115" t="s">
        <v>76</v>
      </c>
      <c r="D25" s="116">
        <v>52</v>
      </c>
      <c r="E25" s="89" t="s">
        <v>77</v>
      </c>
      <c r="F25" s="203" t="s">
        <v>58</v>
      </c>
      <c r="G25" s="203"/>
      <c r="H25" s="116">
        <v>52</v>
      </c>
      <c r="I25" s="89" t="s">
        <v>77</v>
      </c>
      <c r="J25" s="209" t="s">
        <v>78</v>
      </c>
      <c r="K25" s="99" t="s">
        <v>79</v>
      </c>
      <c r="L25" s="93"/>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row>
    <row r="26" spans="1:64" ht="44.4" customHeight="1" thickBot="1" x14ac:dyDescent="0.3">
      <c r="A26" s="212"/>
      <c r="B26" s="217"/>
      <c r="C26" s="10" t="s">
        <v>76</v>
      </c>
      <c r="D26" s="11">
        <v>102</v>
      </c>
      <c r="E26" s="12" t="s">
        <v>80</v>
      </c>
      <c r="F26" s="204"/>
      <c r="G26" s="204"/>
      <c r="H26" s="11">
        <v>102</v>
      </c>
      <c r="I26" s="12" t="s">
        <v>80</v>
      </c>
      <c r="J26" s="210"/>
      <c r="K26" s="49" t="s">
        <v>71</v>
      </c>
      <c r="L26" s="113" t="s">
        <v>54</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row>
    <row r="27" spans="1:64" ht="31.2" customHeight="1" thickBot="1" x14ac:dyDescent="0.3">
      <c r="A27" s="212"/>
      <c r="B27" s="217"/>
      <c r="C27" s="48" t="s">
        <v>81</v>
      </c>
      <c r="D27" s="50">
        <v>104</v>
      </c>
      <c r="E27" s="12" t="s">
        <v>82</v>
      </c>
      <c r="F27" s="204"/>
      <c r="G27" s="204"/>
      <c r="H27" s="41">
        <v>104</v>
      </c>
      <c r="I27" s="12" t="s">
        <v>82</v>
      </c>
      <c r="J27" s="49" t="s">
        <v>83</v>
      </c>
      <c r="K27" s="49" t="s">
        <v>79</v>
      </c>
      <c r="L27" s="94"/>
    </row>
    <row r="28" spans="1:64" ht="162" customHeight="1" thickBot="1" x14ac:dyDescent="0.3">
      <c r="A28" s="212"/>
      <c r="B28" s="217"/>
      <c r="C28" s="48" t="s">
        <v>22</v>
      </c>
      <c r="D28" s="50">
        <v>103</v>
      </c>
      <c r="E28" s="44" t="s">
        <v>84</v>
      </c>
      <c r="F28" s="204"/>
      <c r="G28" s="204"/>
      <c r="H28" s="41">
        <v>1117</v>
      </c>
      <c r="I28" s="42" t="s">
        <v>66</v>
      </c>
      <c r="J28" s="49" t="s">
        <v>85</v>
      </c>
      <c r="K28" s="49" t="s">
        <v>68</v>
      </c>
      <c r="L28" s="94"/>
    </row>
    <row r="29" spans="1:64" ht="42.6" customHeight="1" thickBot="1" x14ac:dyDescent="0.3">
      <c r="A29" s="212"/>
      <c r="B29" s="218"/>
      <c r="C29" s="117" t="s">
        <v>76</v>
      </c>
      <c r="D29" s="118">
        <v>168</v>
      </c>
      <c r="E29" s="92" t="s">
        <v>86</v>
      </c>
      <c r="F29" s="219"/>
      <c r="G29" s="219"/>
      <c r="H29" s="118">
        <v>168</v>
      </c>
      <c r="I29" s="92" t="s">
        <v>86</v>
      </c>
      <c r="J29" s="101"/>
      <c r="K29" s="101" t="s">
        <v>71</v>
      </c>
      <c r="L29" s="102" t="s">
        <v>54</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row>
    <row r="30" spans="1:64" ht="30.6" customHeight="1" thickBot="1" x14ac:dyDescent="0.3">
      <c r="A30" s="195" t="s">
        <v>87</v>
      </c>
      <c r="B30" s="216" t="s">
        <v>88</v>
      </c>
      <c r="C30" s="87" t="s">
        <v>22</v>
      </c>
      <c r="D30" s="254">
        <v>200</v>
      </c>
      <c r="E30" s="238" t="s">
        <v>89</v>
      </c>
      <c r="F30" s="238"/>
      <c r="G30" s="238"/>
      <c r="H30" s="88">
        <v>212</v>
      </c>
      <c r="I30" s="89" t="s">
        <v>90</v>
      </c>
      <c r="J30" s="209" t="s">
        <v>91</v>
      </c>
      <c r="K30" s="209" t="s">
        <v>27</v>
      </c>
      <c r="L30" s="93"/>
    </row>
    <row r="31" spans="1:64" ht="30.6" customHeight="1" thickBot="1" x14ac:dyDescent="0.3">
      <c r="A31" s="195"/>
      <c r="B31" s="217"/>
      <c r="C31" s="48" t="s">
        <v>22</v>
      </c>
      <c r="D31" s="247"/>
      <c r="E31" s="239"/>
      <c r="F31" s="239"/>
      <c r="G31" s="239"/>
      <c r="H31" s="41">
        <v>213</v>
      </c>
      <c r="I31" s="12" t="s">
        <v>92</v>
      </c>
      <c r="J31" s="210"/>
      <c r="K31" s="210"/>
      <c r="L31" s="94"/>
    </row>
    <row r="32" spans="1:64" ht="30.6" customHeight="1" thickBot="1" x14ac:dyDescent="0.3">
      <c r="A32" s="195"/>
      <c r="B32" s="217"/>
      <c r="C32" s="48" t="s">
        <v>22</v>
      </c>
      <c r="D32" s="247">
        <v>202</v>
      </c>
      <c r="E32" s="248" t="s">
        <v>93</v>
      </c>
      <c r="F32" s="248"/>
      <c r="G32" s="248"/>
      <c r="H32" s="41">
        <v>214</v>
      </c>
      <c r="I32" s="12" t="s">
        <v>94</v>
      </c>
      <c r="J32" s="210"/>
      <c r="K32" s="210"/>
      <c r="L32" s="94"/>
    </row>
    <row r="33" spans="1:64" ht="30.6" customHeight="1" thickBot="1" x14ac:dyDescent="0.3">
      <c r="A33" s="195"/>
      <c r="B33" s="217"/>
      <c r="C33" s="48" t="s">
        <v>22</v>
      </c>
      <c r="D33" s="247"/>
      <c r="E33" s="248"/>
      <c r="F33" s="248"/>
      <c r="G33" s="248"/>
      <c r="H33" s="41">
        <v>215</v>
      </c>
      <c r="I33" s="12" t="s">
        <v>95</v>
      </c>
      <c r="J33" s="210"/>
      <c r="K33" s="210"/>
      <c r="L33" s="94"/>
    </row>
    <row r="34" spans="1:64" ht="30.6" customHeight="1" thickBot="1" x14ac:dyDescent="0.3">
      <c r="A34" s="195"/>
      <c r="B34" s="217"/>
      <c r="C34" s="48" t="s">
        <v>22</v>
      </c>
      <c r="D34" s="247">
        <v>204</v>
      </c>
      <c r="E34" s="248" t="s">
        <v>96</v>
      </c>
      <c r="F34" s="248"/>
      <c r="G34" s="248"/>
      <c r="H34" s="41">
        <v>216</v>
      </c>
      <c r="I34" s="12" t="s">
        <v>97</v>
      </c>
      <c r="J34" s="210"/>
      <c r="K34" s="210"/>
      <c r="L34" s="94"/>
    </row>
    <row r="35" spans="1:64" ht="30.6" customHeight="1" thickBot="1" x14ac:dyDescent="0.3">
      <c r="A35" s="195"/>
      <c r="B35" s="218"/>
      <c r="C35" s="90" t="s">
        <v>22</v>
      </c>
      <c r="D35" s="249"/>
      <c r="E35" s="243"/>
      <c r="F35" s="243"/>
      <c r="G35" s="243"/>
      <c r="H35" s="91">
        <v>217</v>
      </c>
      <c r="I35" s="92" t="s">
        <v>98</v>
      </c>
      <c r="J35" s="211"/>
      <c r="K35" s="211"/>
      <c r="L35" s="97"/>
    </row>
    <row r="36" spans="1:64" ht="30" customHeight="1" thickBot="1" x14ac:dyDescent="0.3">
      <c r="A36" s="195"/>
      <c r="B36" s="216" t="s">
        <v>99</v>
      </c>
      <c r="C36" s="87" t="s">
        <v>81</v>
      </c>
      <c r="D36" s="119">
        <v>250</v>
      </c>
      <c r="E36" s="250" t="s">
        <v>100</v>
      </c>
      <c r="F36" s="250"/>
      <c r="G36" s="250"/>
      <c r="H36" s="88">
        <v>250</v>
      </c>
      <c r="I36" s="120" t="s">
        <v>101</v>
      </c>
      <c r="J36" s="209" t="s">
        <v>102</v>
      </c>
      <c r="K36" s="209" t="s">
        <v>71</v>
      </c>
      <c r="L36" s="112" t="s">
        <v>54</v>
      </c>
    </row>
    <row r="37" spans="1:64" ht="30" customHeight="1" thickBot="1" x14ac:dyDescent="0.3">
      <c r="A37" s="195"/>
      <c r="B37" s="217"/>
      <c r="C37" s="48" t="s">
        <v>81</v>
      </c>
      <c r="D37" s="50">
        <v>252</v>
      </c>
      <c r="E37" s="252" t="s">
        <v>103</v>
      </c>
      <c r="F37" s="252"/>
      <c r="G37" s="252"/>
      <c r="H37" s="41">
        <v>252</v>
      </c>
      <c r="I37" s="42" t="s">
        <v>104</v>
      </c>
      <c r="J37" s="210"/>
      <c r="K37" s="210"/>
      <c r="L37" s="113" t="s">
        <v>54</v>
      </c>
    </row>
    <row r="38" spans="1:64" ht="30" customHeight="1" thickBot="1" x14ac:dyDescent="0.3">
      <c r="A38" s="195"/>
      <c r="B38" s="218"/>
      <c r="C38" s="90" t="s">
        <v>81</v>
      </c>
      <c r="D38" s="121">
        <v>254</v>
      </c>
      <c r="E38" s="253" t="s">
        <v>105</v>
      </c>
      <c r="F38" s="253"/>
      <c r="G38" s="253"/>
      <c r="H38" s="91">
        <v>254</v>
      </c>
      <c r="I38" s="122" t="s">
        <v>106</v>
      </c>
      <c r="J38" s="211"/>
      <c r="K38" s="211"/>
      <c r="L38" s="102" t="s">
        <v>54</v>
      </c>
    </row>
    <row r="39" spans="1:64" ht="21" customHeight="1" thickBot="1" x14ac:dyDescent="0.3">
      <c r="A39" s="195"/>
      <c r="B39" s="216" t="s">
        <v>107</v>
      </c>
      <c r="C39" s="99" t="s">
        <v>76</v>
      </c>
      <c r="D39" s="116">
        <v>251</v>
      </c>
      <c r="E39" s="251" t="s">
        <v>108</v>
      </c>
      <c r="F39" s="251"/>
      <c r="G39" s="251"/>
      <c r="H39" s="116">
        <v>251</v>
      </c>
      <c r="I39" s="89" t="s">
        <v>108</v>
      </c>
      <c r="J39" s="209" t="s">
        <v>109</v>
      </c>
      <c r="K39" s="209" t="s">
        <v>27</v>
      </c>
      <c r="L39" s="93"/>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row>
    <row r="40" spans="1:64" ht="21" customHeight="1" thickBot="1" x14ac:dyDescent="0.3">
      <c r="A40" s="195"/>
      <c r="B40" s="217"/>
      <c r="C40" s="49" t="s">
        <v>76</v>
      </c>
      <c r="D40" s="11">
        <v>253</v>
      </c>
      <c r="E40" s="248" t="s">
        <v>110</v>
      </c>
      <c r="F40" s="248"/>
      <c r="G40" s="248"/>
      <c r="H40" s="11">
        <v>253</v>
      </c>
      <c r="I40" s="12" t="s">
        <v>110</v>
      </c>
      <c r="J40" s="210"/>
      <c r="K40" s="210"/>
      <c r="L40" s="94"/>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row>
    <row r="41" spans="1:64" ht="21" customHeight="1" thickBot="1" x14ac:dyDescent="0.3">
      <c r="A41" s="195"/>
      <c r="B41" s="218"/>
      <c r="C41" s="101" t="s">
        <v>76</v>
      </c>
      <c r="D41" s="118">
        <v>255</v>
      </c>
      <c r="E41" s="244" t="s">
        <v>111</v>
      </c>
      <c r="F41" s="244"/>
      <c r="G41" s="244"/>
      <c r="H41" s="118">
        <v>255</v>
      </c>
      <c r="I41" s="92" t="s">
        <v>111</v>
      </c>
      <c r="J41" s="211"/>
      <c r="K41" s="211"/>
      <c r="L41" s="9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row>
    <row r="42" spans="1:64" ht="21" customHeight="1" thickBot="1" x14ac:dyDescent="0.3">
      <c r="A42" s="195"/>
      <c r="B42" s="216" t="s">
        <v>112</v>
      </c>
      <c r="C42" s="99" t="s">
        <v>76</v>
      </c>
      <c r="D42" s="116">
        <v>201</v>
      </c>
      <c r="E42" s="251" t="s">
        <v>113</v>
      </c>
      <c r="F42" s="251"/>
      <c r="G42" s="251"/>
      <c r="H42" s="116">
        <v>201</v>
      </c>
      <c r="I42" s="89" t="s">
        <v>113</v>
      </c>
      <c r="J42" s="209" t="s">
        <v>114</v>
      </c>
      <c r="K42" s="209" t="s">
        <v>71</v>
      </c>
      <c r="L42" s="112" t="s">
        <v>54</v>
      </c>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row>
    <row r="43" spans="1:64" ht="21" customHeight="1" thickBot="1" x14ac:dyDescent="0.3">
      <c r="A43" s="195"/>
      <c r="B43" s="217"/>
      <c r="C43" s="49" t="s">
        <v>76</v>
      </c>
      <c r="D43" s="11">
        <v>203</v>
      </c>
      <c r="E43" s="248" t="s">
        <v>115</v>
      </c>
      <c r="F43" s="248"/>
      <c r="G43" s="248"/>
      <c r="H43" s="11">
        <v>203</v>
      </c>
      <c r="I43" s="12" t="s">
        <v>115</v>
      </c>
      <c r="J43" s="210"/>
      <c r="K43" s="210"/>
      <c r="L43" s="113" t="s">
        <v>54</v>
      </c>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row>
    <row r="44" spans="1:64" ht="21" customHeight="1" thickBot="1" x14ac:dyDescent="0.3">
      <c r="A44" s="195"/>
      <c r="B44" s="218"/>
      <c r="C44" s="101" t="s">
        <v>76</v>
      </c>
      <c r="D44" s="118">
        <v>205</v>
      </c>
      <c r="E44" s="243" t="s">
        <v>116</v>
      </c>
      <c r="F44" s="243"/>
      <c r="G44" s="243"/>
      <c r="H44" s="118">
        <v>205</v>
      </c>
      <c r="I44" s="92" t="s">
        <v>116</v>
      </c>
      <c r="J44" s="211"/>
      <c r="K44" s="211"/>
      <c r="L44" s="102" t="s">
        <v>54</v>
      </c>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row>
    <row r="45" spans="1:64" ht="42.6" customHeight="1" thickBot="1" x14ac:dyDescent="0.3">
      <c r="A45" s="195"/>
      <c r="B45" s="216" t="s">
        <v>117</v>
      </c>
      <c r="C45" s="87" t="s">
        <v>35</v>
      </c>
      <c r="D45" s="213" t="s">
        <v>118</v>
      </c>
      <c r="E45" s="213"/>
      <c r="F45" s="98">
        <v>206</v>
      </c>
      <c r="G45" s="123" t="s">
        <v>119</v>
      </c>
      <c r="H45" s="116">
        <v>206</v>
      </c>
      <c r="I45" s="124" t="s">
        <v>119</v>
      </c>
      <c r="J45" s="209" t="s">
        <v>120</v>
      </c>
      <c r="K45" s="209" t="s">
        <v>121</v>
      </c>
      <c r="L45" s="93"/>
    </row>
    <row r="46" spans="1:64" ht="42.6" customHeight="1" thickBot="1" x14ac:dyDescent="0.3">
      <c r="A46" s="195"/>
      <c r="B46" s="217"/>
      <c r="C46" s="48" t="s">
        <v>35</v>
      </c>
      <c r="D46" s="214"/>
      <c r="E46" s="214"/>
      <c r="F46" s="43">
        <v>208</v>
      </c>
      <c r="G46" s="13" t="s">
        <v>122</v>
      </c>
      <c r="H46" s="11">
        <v>208</v>
      </c>
      <c r="I46" s="14" t="s">
        <v>122</v>
      </c>
      <c r="J46" s="210"/>
      <c r="K46" s="210"/>
      <c r="L46" s="94"/>
    </row>
    <row r="47" spans="1:64" ht="42.6" customHeight="1" thickBot="1" x14ac:dyDescent="0.3">
      <c r="A47" s="195"/>
      <c r="B47" s="218"/>
      <c r="C47" s="90" t="s">
        <v>35</v>
      </c>
      <c r="D47" s="215"/>
      <c r="E47" s="215"/>
      <c r="F47" s="100">
        <v>210</v>
      </c>
      <c r="G47" s="125" t="s">
        <v>123</v>
      </c>
      <c r="H47" s="118">
        <v>210</v>
      </c>
      <c r="I47" s="126" t="s">
        <v>123</v>
      </c>
      <c r="J47" s="211"/>
      <c r="K47" s="211"/>
      <c r="L47" s="97"/>
    </row>
    <row r="48" spans="1:64" ht="21" customHeight="1" thickBot="1" x14ac:dyDescent="0.3">
      <c r="A48" s="212" t="s">
        <v>124</v>
      </c>
      <c r="B48" s="216" t="s">
        <v>125</v>
      </c>
      <c r="C48" s="111" t="s">
        <v>56</v>
      </c>
      <c r="D48" s="119">
        <v>105</v>
      </c>
      <c r="E48" s="89" t="s">
        <v>126</v>
      </c>
      <c r="F48" s="203" t="s">
        <v>58</v>
      </c>
      <c r="G48" s="203"/>
      <c r="H48" s="213" t="s">
        <v>127</v>
      </c>
      <c r="I48" s="213"/>
      <c r="J48" s="209" t="s">
        <v>128</v>
      </c>
      <c r="K48" s="99"/>
      <c r="L48" s="93"/>
    </row>
    <row r="49" spans="1:12" ht="30" customHeight="1" thickBot="1" x14ac:dyDescent="0.3">
      <c r="A49" s="212"/>
      <c r="B49" s="217"/>
      <c r="C49" s="45" t="s">
        <v>56</v>
      </c>
      <c r="D49" s="50">
        <v>106</v>
      </c>
      <c r="E49" s="12" t="s">
        <v>129</v>
      </c>
      <c r="F49" s="204"/>
      <c r="G49" s="204"/>
      <c r="H49" s="214"/>
      <c r="I49" s="214"/>
      <c r="J49" s="210"/>
      <c r="K49" s="49"/>
      <c r="L49" s="94"/>
    </row>
    <row r="50" spans="1:12" ht="30" customHeight="1" thickBot="1" x14ac:dyDescent="0.3">
      <c r="A50" s="212"/>
      <c r="B50" s="217"/>
      <c r="C50" s="45" t="s">
        <v>56</v>
      </c>
      <c r="D50" s="50">
        <v>107</v>
      </c>
      <c r="E50" s="12" t="s">
        <v>130</v>
      </c>
      <c r="F50" s="204"/>
      <c r="G50" s="204"/>
      <c r="H50" s="214"/>
      <c r="I50" s="214"/>
      <c r="J50" s="210"/>
      <c r="K50" s="49"/>
      <c r="L50" s="94"/>
    </row>
    <row r="51" spans="1:12" ht="30" customHeight="1" thickBot="1" x14ac:dyDescent="0.3">
      <c r="A51" s="212"/>
      <c r="B51" s="217"/>
      <c r="C51" s="45" t="s">
        <v>56</v>
      </c>
      <c r="D51" s="50">
        <v>108</v>
      </c>
      <c r="E51" s="12" t="s">
        <v>131</v>
      </c>
      <c r="F51" s="204"/>
      <c r="G51" s="204"/>
      <c r="H51" s="214"/>
      <c r="I51" s="214"/>
      <c r="J51" s="210"/>
      <c r="K51" s="49"/>
      <c r="L51" s="94"/>
    </row>
    <row r="52" spans="1:12" ht="21" customHeight="1" thickBot="1" x14ac:dyDescent="0.3">
      <c r="A52" s="212"/>
      <c r="B52" s="217"/>
      <c r="C52" s="45" t="s">
        <v>56</v>
      </c>
      <c r="D52" s="50">
        <v>124</v>
      </c>
      <c r="E52" s="12" t="s">
        <v>132</v>
      </c>
      <c r="F52" s="204"/>
      <c r="G52" s="204"/>
      <c r="H52" s="214"/>
      <c r="I52" s="214"/>
      <c r="J52" s="210"/>
      <c r="K52" s="49"/>
      <c r="L52" s="94"/>
    </row>
    <row r="53" spans="1:12" ht="24" customHeight="1" thickBot="1" x14ac:dyDescent="0.3">
      <c r="A53" s="212"/>
      <c r="B53" s="217"/>
      <c r="C53" s="45" t="s">
        <v>56</v>
      </c>
      <c r="D53" s="46">
        <v>1050</v>
      </c>
      <c r="E53" s="12" t="s">
        <v>133</v>
      </c>
      <c r="F53" s="214" t="s">
        <v>134</v>
      </c>
      <c r="G53" s="214"/>
      <c r="H53" s="214"/>
      <c r="I53" s="214"/>
      <c r="J53" s="210"/>
      <c r="K53" s="49"/>
      <c r="L53" s="94"/>
    </row>
    <row r="54" spans="1:12" ht="24" customHeight="1" thickBot="1" x14ac:dyDescent="0.3">
      <c r="A54" s="212"/>
      <c r="B54" s="217"/>
      <c r="C54" s="45" t="s">
        <v>56</v>
      </c>
      <c r="D54" s="46">
        <v>1051</v>
      </c>
      <c r="E54" s="12" t="s">
        <v>135</v>
      </c>
      <c r="F54" s="214"/>
      <c r="G54" s="214"/>
      <c r="H54" s="214"/>
      <c r="I54" s="214"/>
      <c r="J54" s="210"/>
      <c r="K54" s="49"/>
      <c r="L54" s="94"/>
    </row>
    <row r="55" spans="1:12" ht="43.2" customHeight="1" thickBot="1" x14ac:dyDescent="0.3">
      <c r="A55" s="212"/>
      <c r="B55" s="218"/>
      <c r="C55" s="114" t="s">
        <v>56</v>
      </c>
      <c r="D55" s="121">
        <v>155</v>
      </c>
      <c r="E55" s="92" t="s">
        <v>136</v>
      </c>
      <c r="F55" s="219" t="s">
        <v>58</v>
      </c>
      <c r="G55" s="219"/>
      <c r="H55" s="215"/>
      <c r="I55" s="215"/>
      <c r="J55" s="211"/>
      <c r="K55" s="101" t="s">
        <v>71</v>
      </c>
      <c r="L55" s="102" t="s">
        <v>54</v>
      </c>
    </row>
    <row r="56" spans="1:12" ht="31.2" customHeight="1" thickBot="1" x14ac:dyDescent="0.3">
      <c r="A56" s="212"/>
      <c r="B56" s="216" t="s">
        <v>137</v>
      </c>
      <c r="C56" s="87" t="s">
        <v>22</v>
      </c>
      <c r="D56" s="119">
        <v>122</v>
      </c>
      <c r="E56" s="127" t="s">
        <v>138</v>
      </c>
      <c r="F56" s="203" t="s">
        <v>58</v>
      </c>
      <c r="G56" s="203"/>
      <c r="H56" s="88">
        <v>1917</v>
      </c>
      <c r="I56" s="120" t="s">
        <v>139</v>
      </c>
      <c r="J56" s="209" t="s">
        <v>140</v>
      </c>
      <c r="K56" s="99" t="s">
        <v>141</v>
      </c>
      <c r="L56" s="93"/>
    </row>
    <row r="57" spans="1:12" ht="42.6" customHeight="1" thickBot="1" x14ac:dyDescent="0.3">
      <c r="A57" s="212"/>
      <c r="B57" s="218"/>
      <c r="C57" s="114" t="s">
        <v>35</v>
      </c>
      <c r="D57" s="215" t="s">
        <v>24</v>
      </c>
      <c r="E57" s="215"/>
      <c r="F57" s="215"/>
      <c r="G57" s="215"/>
      <c r="H57" s="91">
        <v>1967</v>
      </c>
      <c r="I57" s="92" t="s">
        <v>142</v>
      </c>
      <c r="J57" s="211"/>
      <c r="K57" s="101" t="s">
        <v>71</v>
      </c>
      <c r="L57" s="102" t="s">
        <v>54</v>
      </c>
    </row>
    <row r="58" spans="1:12" ht="30.6" customHeight="1" thickBot="1" x14ac:dyDescent="0.3">
      <c r="A58" s="195" t="s">
        <v>143</v>
      </c>
      <c r="B58" s="216" t="s">
        <v>144</v>
      </c>
      <c r="C58" s="111" t="s">
        <v>56</v>
      </c>
      <c r="D58" s="128">
        <v>113</v>
      </c>
      <c r="E58" s="123" t="s">
        <v>145</v>
      </c>
      <c r="F58" s="213" t="s">
        <v>58</v>
      </c>
      <c r="G58" s="213"/>
      <c r="H58" s="258" t="s">
        <v>146</v>
      </c>
      <c r="I58" s="258"/>
      <c r="J58" s="99"/>
      <c r="K58" s="99" t="s">
        <v>147</v>
      </c>
      <c r="L58" s="93"/>
    </row>
    <row r="59" spans="1:12" ht="44.4" customHeight="1" thickBot="1" x14ac:dyDescent="0.3">
      <c r="A59" s="195"/>
      <c r="B59" s="218"/>
      <c r="C59" s="114" t="s">
        <v>56</v>
      </c>
      <c r="D59" s="121">
        <v>163</v>
      </c>
      <c r="E59" s="92" t="s">
        <v>148</v>
      </c>
      <c r="F59" s="219" t="s">
        <v>58</v>
      </c>
      <c r="G59" s="219"/>
      <c r="H59" s="259"/>
      <c r="I59" s="259"/>
      <c r="J59" s="101"/>
      <c r="K59" s="101" t="s">
        <v>71</v>
      </c>
      <c r="L59" s="102" t="s">
        <v>54</v>
      </c>
    </row>
    <row r="60" spans="1:12" ht="57.6" customHeight="1" thickBot="1" x14ac:dyDescent="0.3">
      <c r="A60" s="212" t="s">
        <v>149</v>
      </c>
      <c r="B60" s="216" t="s">
        <v>150</v>
      </c>
      <c r="C60" s="111" t="s">
        <v>35</v>
      </c>
      <c r="D60" s="213" t="s">
        <v>24</v>
      </c>
      <c r="E60" s="213"/>
      <c r="F60" s="213"/>
      <c r="G60" s="213"/>
      <c r="H60" s="88">
        <v>1800</v>
      </c>
      <c r="I60" s="89" t="s">
        <v>151</v>
      </c>
      <c r="J60" s="209" t="s">
        <v>152</v>
      </c>
      <c r="K60" s="209" t="s">
        <v>153</v>
      </c>
      <c r="L60" s="93"/>
    </row>
    <row r="61" spans="1:12" ht="57.6" customHeight="1" thickBot="1" x14ac:dyDescent="0.3">
      <c r="A61" s="212"/>
      <c r="B61" s="217"/>
      <c r="C61" s="45" t="s">
        <v>35</v>
      </c>
      <c r="D61" s="214"/>
      <c r="E61" s="214"/>
      <c r="F61" s="214"/>
      <c r="G61" s="214"/>
      <c r="H61" s="41">
        <v>1801</v>
      </c>
      <c r="I61" s="12" t="s">
        <v>154</v>
      </c>
      <c r="J61" s="210"/>
      <c r="K61" s="210"/>
      <c r="L61" s="94"/>
    </row>
    <row r="62" spans="1:12" ht="57.6" customHeight="1" thickBot="1" x14ac:dyDescent="0.3">
      <c r="A62" s="212"/>
      <c r="B62" s="217"/>
      <c r="C62" s="45" t="s">
        <v>35</v>
      </c>
      <c r="D62" s="214"/>
      <c r="E62" s="214"/>
      <c r="F62" s="214"/>
      <c r="G62" s="214"/>
      <c r="H62" s="41">
        <v>1802</v>
      </c>
      <c r="I62" s="12" t="s">
        <v>155</v>
      </c>
      <c r="J62" s="210"/>
      <c r="K62" s="210"/>
      <c r="L62" s="94"/>
    </row>
    <row r="63" spans="1:12" ht="57.6" customHeight="1" thickBot="1" x14ac:dyDescent="0.3">
      <c r="A63" s="212"/>
      <c r="B63" s="218"/>
      <c r="C63" s="114" t="s">
        <v>35</v>
      </c>
      <c r="D63" s="215"/>
      <c r="E63" s="215"/>
      <c r="F63" s="215"/>
      <c r="G63" s="215"/>
      <c r="H63" s="91">
        <v>1803</v>
      </c>
      <c r="I63" s="92" t="s">
        <v>156</v>
      </c>
      <c r="J63" s="211"/>
      <c r="K63" s="211"/>
      <c r="L63" s="97"/>
    </row>
    <row r="64" spans="1:12" ht="19.2" customHeight="1" thickBot="1" x14ac:dyDescent="0.3">
      <c r="A64" s="212"/>
      <c r="B64" s="216" t="s">
        <v>157</v>
      </c>
      <c r="C64" s="245" t="s">
        <v>35</v>
      </c>
      <c r="D64" s="213" t="s">
        <v>24</v>
      </c>
      <c r="E64" s="213"/>
      <c r="F64" s="213"/>
      <c r="G64" s="213"/>
      <c r="H64" s="88">
        <v>1900</v>
      </c>
      <c r="I64" s="89" t="s">
        <v>158</v>
      </c>
      <c r="J64" s="209" t="s">
        <v>159</v>
      </c>
      <c r="K64" s="209" t="s">
        <v>160</v>
      </c>
      <c r="L64" s="93"/>
    </row>
    <row r="65" spans="1:12" ht="19.2" customHeight="1" thickBot="1" x14ac:dyDescent="0.3">
      <c r="A65" s="212"/>
      <c r="B65" s="217"/>
      <c r="C65" s="246"/>
      <c r="D65" s="214"/>
      <c r="E65" s="214"/>
      <c r="F65" s="214"/>
      <c r="G65" s="214"/>
      <c r="H65" s="41">
        <v>1901</v>
      </c>
      <c r="I65" s="12" t="s">
        <v>161</v>
      </c>
      <c r="J65" s="210"/>
      <c r="K65" s="210"/>
      <c r="L65" s="94"/>
    </row>
    <row r="66" spans="1:12" ht="19.2" customHeight="1" thickBot="1" x14ac:dyDescent="0.3">
      <c r="A66" s="212"/>
      <c r="B66" s="217"/>
      <c r="C66" s="246"/>
      <c r="D66" s="214"/>
      <c r="E66" s="214"/>
      <c r="F66" s="214"/>
      <c r="G66" s="214"/>
      <c r="H66" s="41">
        <v>1902</v>
      </c>
      <c r="I66" s="12" t="s">
        <v>162</v>
      </c>
      <c r="J66" s="210"/>
      <c r="K66" s="210"/>
      <c r="L66" s="94"/>
    </row>
    <row r="67" spans="1:12" ht="19.2" customHeight="1" thickBot="1" x14ac:dyDescent="0.3">
      <c r="A67" s="212"/>
      <c r="B67" s="217"/>
      <c r="C67" s="246"/>
      <c r="D67" s="214"/>
      <c r="E67" s="214"/>
      <c r="F67" s="214"/>
      <c r="G67" s="214"/>
      <c r="H67" s="41">
        <v>1903</v>
      </c>
      <c r="I67" s="12" t="s">
        <v>163</v>
      </c>
      <c r="J67" s="210"/>
      <c r="K67" s="210"/>
      <c r="L67" s="94"/>
    </row>
    <row r="68" spans="1:12" ht="19.2" customHeight="1" thickBot="1" x14ac:dyDescent="0.3">
      <c r="A68" s="212"/>
      <c r="B68" s="217"/>
      <c r="C68" s="246"/>
      <c r="D68" s="214"/>
      <c r="E68" s="214"/>
      <c r="F68" s="214"/>
      <c r="G68" s="214"/>
      <c r="H68" s="41">
        <v>1904</v>
      </c>
      <c r="I68" s="12" t="s">
        <v>164</v>
      </c>
      <c r="J68" s="210"/>
      <c r="K68" s="210"/>
      <c r="L68" s="94"/>
    </row>
    <row r="69" spans="1:12" ht="31.2" customHeight="1" thickBot="1" x14ac:dyDescent="0.3">
      <c r="A69" s="212"/>
      <c r="B69" s="217"/>
      <c r="C69" s="246"/>
      <c r="D69" s="214"/>
      <c r="E69" s="214"/>
      <c r="F69" s="214"/>
      <c r="G69" s="214"/>
      <c r="H69" s="41">
        <v>1905</v>
      </c>
      <c r="I69" s="12" t="s">
        <v>165</v>
      </c>
      <c r="J69" s="210"/>
      <c r="K69" s="210"/>
      <c r="L69" s="94"/>
    </row>
    <row r="70" spans="1:12" ht="31.2" customHeight="1" thickBot="1" x14ac:dyDescent="0.3">
      <c r="A70" s="212"/>
      <c r="B70" s="217"/>
      <c r="C70" s="246"/>
      <c r="D70" s="214"/>
      <c r="E70" s="214"/>
      <c r="F70" s="214"/>
      <c r="G70" s="214"/>
      <c r="H70" s="41">
        <v>1906</v>
      </c>
      <c r="I70" s="12" t="s">
        <v>166</v>
      </c>
      <c r="J70" s="210"/>
      <c r="K70" s="210"/>
      <c r="L70" s="94"/>
    </row>
    <row r="71" spans="1:12" ht="31.2" customHeight="1" thickBot="1" x14ac:dyDescent="0.3">
      <c r="A71" s="212"/>
      <c r="B71" s="217"/>
      <c r="C71" s="246"/>
      <c r="D71" s="214"/>
      <c r="E71" s="214"/>
      <c r="F71" s="214"/>
      <c r="G71" s="214"/>
      <c r="H71" s="41">
        <v>1907</v>
      </c>
      <c r="I71" s="12" t="s">
        <v>167</v>
      </c>
      <c r="J71" s="210"/>
      <c r="K71" s="210"/>
      <c r="L71" s="94"/>
    </row>
    <row r="72" spans="1:12" ht="42" customHeight="1" thickBot="1" x14ac:dyDescent="0.3">
      <c r="A72" s="212"/>
      <c r="B72" s="218"/>
      <c r="C72" s="90" t="s">
        <v>35</v>
      </c>
      <c r="D72" s="215"/>
      <c r="E72" s="215"/>
      <c r="F72" s="215"/>
      <c r="G72" s="215"/>
      <c r="H72" s="91">
        <v>1950</v>
      </c>
      <c r="I72" s="92" t="s">
        <v>168</v>
      </c>
      <c r="J72" s="211"/>
      <c r="K72" s="101" t="s">
        <v>71</v>
      </c>
      <c r="L72" s="102" t="s">
        <v>54</v>
      </c>
    </row>
    <row r="73" spans="1:12" ht="18.600000000000001" customHeight="1" thickBot="1" x14ac:dyDescent="0.3">
      <c r="A73" s="195" t="s">
        <v>169</v>
      </c>
      <c r="B73" s="216" t="s">
        <v>170</v>
      </c>
      <c r="C73" s="263" t="s">
        <v>22</v>
      </c>
      <c r="D73" s="261">
        <v>1500</v>
      </c>
      <c r="E73" s="260" t="s">
        <v>171</v>
      </c>
      <c r="F73" s="203" t="s">
        <v>58</v>
      </c>
      <c r="G73" s="203"/>
      <c r="H73" s="88">
        <v>1804</v>
      </c>
      <c r="I73" s="89" t="s">
        <v>172</v>
      </c>
      <c r="J73" s="207" t="s">
        <v>173</v>
      </c>
      <c r="K73" s="209" t="s">
        <v>174</v>
      </c>
      <c r="L73" s="93"/>
    </row>
    <row r="74" spans="1:12" ht="18.600000000000001" customHeight="1" thickBot="1" x14ac:dyDescent="0.3">
      <c r="A74" s="195"/>
      <c r="B74" s="217"/>
      <c r="C74" s="264"/>
      <c r="D74" s="262"/>
      <c r="E74" s="202"/>
      <c r="F74" s="204"/>
      <c r="G74" s="204"/>
      <c r="H74" s="41">
        <v>1806</v>
      </c>
      <c r="I74" s="12" t="s">
        <v>175</v>
      </c>
      <c r="J74" s="237"/>
      <c r="K74" s="210"/>
      <c r="L74" s="94"/>
    </row>
    <row r="75" spans="1:12" ht="18.600000000000001" customHeight="1" thickBot="1" x14ac:dyDescent="0.3">
      <c r="A75" s="195"/>
      <c r="B75" s="217"/>
      <c r="C75" s="48" t="s">
        <v>56</v>
      </c>
      <c r="D75" s="50">
        <v>1501</v>
      </c>
      <c r="E75" s="12" t="s">
        <v>176</v>
      </c>
      <c r="F75" s="204"/>
      <c r="G75" s="204"/>
      <c r="H75" s="231" t="s">
        <v>24</v>
      </c>
      <c r="I75" s="232"/>
      <c r="J75" s="237"/>
      <c r="K75" s="210"/>
      <c r="L75" s="94"/>
    </row>
    <row r="76" spans="1:12" ht="28.2" thickBot="1" x14ac:dyDescent="0.3">
      <c r="A76" s="195"/>
      <c r="B76" s="217"/>
      <c r="C76" s="48" t="s">
        <v>56</v>
      </c>
      <c r="D76" s="50">
        <v>1502</v>
      </c>
      <c r="E76" s="12" t="s">
        <v>177</v>
      </c>
      <c r="F76" s="204"/>
      <c r="G76" s="204"/>
      <c r="H76" s="233"/>
      <c r="I76" s="234"/>
      <c r="J76" s="237"/>
      <c r="K76" s="210"/>
      <c r="L76" s="94"/>
    </row>
    <row r="77" spans="1:12" ht="30" customHeight="1" thickBot="1" x14ac:dyDescent="0.3">
      <c r="A77" s="195"/>
      <c r="B77" s="217"/>
      <c r="C77" s="48" t="s">
        <v>22</v>
      </c>
      <c r="D77" s="50">
        <v>1503</v>
      </c>
      <c r="E77" s="12" t="s">
        <v>178</v>
      </c>
      <c r="F77" s="204"/>
      <c r="G77" s="204"/>
      <c r="H77" s="41">
        <v>1805</v>
      </c>
      <c r="I77" s="12" t="s">
        <v>179</v>
      </c>
      <c r="J77" s="237"/>
      <c r="K77" s="210"/>
      <c r="L77" s="94"/>
    </row>
    <row r="78" spans="1:12" ht="30.6" customHeight="1" thickBot="1" x14ac:dyDescent="0.3">
      <c r="A78" s="195"/>
      <c r="B78" s="217"/>
      <c r="C78" s="48" t="s">
        <v>22</v>
      </c>
      <c r="D78" s="50">
        <v>1504</v>
      </c>
      <c r="E78" s="12" t="s">
        <v>180</v>
      </c>
      <c r="F78" s="204"/>
      <c r="G78" s="204"/>
      <c r="H78" s="41">
        <v>1807</v>
      </c>
      <c r="I78" s="12" t="s">
        <v>181</v>
      </c>
      <c r="J78" s="237"/>
      <c r="K78" s="210"/>
      <c r="L78" s="94"/>
    </row>
    <row r="79" spans="1:12" ht="21" customHeight="1" thickBot="1" x14ac:dyDescent="0.3">
      <c r="A79" s="195"/>
      <c r="B79" s="217"/>
      <c r="C79" s="48" t="s">
        <v>56</v>
      </c>
      <c r="D79" s="50">
        <v>1505</v>
      </c>
      <c r="E79" s="12" t="s">
        <v>182</v>
      </c>
      <c r="F79" s="204"/>
      <c r="G79" s="204"/>
      <c r="H79" s="205" t="s">
        <v>24</v>
      </c>
      <c r="I79" s="206"/>
      <c r="J79" s="237"/>
      <c r="K79" s="210"/>
      <c r="L79" s="94"/>
    </row>
    <row r="80" spans="1:12" ht="21" customHeight="1" thickBot="1" x14ac:dyDescent="0.3">
      <c r="A80" s="195"/>
      <c r="B80" s="217"/>
      <c r="C80" s="48" t="s">
        <v>35</v>
      </c>
      <c r="D80" s="205" t="s">
        <v>24</v>
      </c>
      <c r="E80" s="206"/>
      <c r="F80" s="204"/>
      <c r="G80" s="204"/>
      <c r="H80" s="41">
        <v>1808</v>
      </c>
      <c r="I80" s="12" t="s">
        <v>183</v>
      </c>
      <c r="J80" s="237"/>
      <c r="K80" s="210"/>
      <c r="L80" s="94"/>
    </row>
    <row r="81" spans="1:12" ht="43.2" customHeight="1" thickBot="1" x14ac:dyDescent="0.3">
      <c r="A81" s="195"/>
      <c r="B81" s="217"/>
      <c r="C81" s="48" t="s">
        <v>22</v>
      </c>
      <c r="D81" s="50">
        <v>1550</v>
      </c>
      <c r="E81" s="12" t="s">
        <v>184</v>
      </c>
      <c r="F81" s="205" t="s">
        <v>58</v>
      </c>
      <c r="G81" s="206"/>
      <c r="H81" s="41">
        <v>1850</v>
      </c>
      <c r="I81" s="12" t="s">
        <v>185</v>
      </c>
      <c r="J81" s="237"/>
      <c r="K81" s="49" t="s">
        <v>71</v>
      </c>
      <c r="L81" s="113" t="s">
        <v>54</v>
      </c>
    </row>
    <row r="82" spans="1:12" ht="113.4" customHeight="1" thickBot="1" x14ac:dyDescent="0.3">
      <c r="A82" s="195"/>
      <c r="B82" s="217"/>
      <c r="C82" s="48" t="s">
        <v>35</v>
      </c>
      <c r="D82" s="204" t="s">
        <v>24</v>
      </c>
      <c r="E82" s="204"/>
      <c r="F82" s="204"/>
      <c r="G82" s="204"/>
      <c r="H82" s="41">
        <v>1851</v>
      </c>
      <c r="I82" s="12" t="s">
        <v>186</v>
      </c>
      <c r="J82" s="208"/>
      <c r="K82" s="49" t="s">
        <v>187</v>
      </c>
      <c r="L82" s="113" t="s">
        <v>54</v>
      </c>
    </row>
    <row r="83" spans="1:12" ht="19.2" customHeight="1" thickBot="1" x14ac:dyDescent="0.3">
      <c r="A83" s="195"/>
      <c r="B83" s="217"/>
      <c r="C83" s="45" t="s">
        <v>56</v>
      </c>
      <c r="D83" s="50">
        <v>1510</v>
      </c>
      <c r="E83" s="12" t="s">
        <v>188</v>
      </c>
      <c r="F83" s="204" t="s">
        <v>58</v>
      </c>
      <c r="G83" s="204"/>
      <c r="H83" s="214" t="s">
        <v>24</v>
      </c>
      <c r="I83" s="214"/>
      <c r="J83" s="235" t="s">
        <v>189</v>
      </c>
      <c r="K83" s="49"/>
      <c r="L83" s="94"/>
    </row>
    <row r="84" spans="1:12" ht="43.2" customHeight="1" thickBot="1" x14ac:dyDescent="0.3">
      <c r="A84" s="195"/>
      <c r="B84" s="218"/>
      <c r="C84" s="114" t="s">
        <v>56</v>
      </c>
      <c r="D84" s="121">
        <v>1560</v>
      </c>
      <c r="E84" s="92" t="s">
        <v>190</v>
      </c>
      <c r="F84" s="219"/>
      <c r="G84" s="219"/>
      <c r="H84" s="215"/>
      <c r="I84" s="215"/>
      <c r="J84" s="236"/>
      <c r="K84" s="101" t="s">
        <v>71</v>
      </c>
      <c r="L84" s="102" t="s">
        <v>54</v>
      </c>
    </row>
    <row r="85" spans="1:12" ht="57" customHeight="1" thickBot="1" x14ac:dyDescent="0.3">
      <c r="A85" s="195"/>
      <c r="B85" s="216" t="s">
        <v>191</v>
      </c>
      <c r="C85" s="111" t="s">
        <v>35</v>
      </c>
      <c r="D85" s="213" t="s">
        <v>24</v>
      </c>
      <c r="E85" s="213"/>
      <c r="F85" s="213"/>
      <c r="G85" s="213"/>
      <c r="H85" s="88">
        <v>1815</v>
      </c>
      <c r="I85" s="89" t="s">
        <v>192</v>
      </c>
      <c r="J85" s="209" t="s">
        <v>193</v>
      </c>
      <c r="K85" s="99" t="s">
        <v>194</v>
      </c>
      <c r="L85" s="93"/>
    </row>
    <row r="86" spans="1:12" ht="43.2" customHeight="1" thickBot="1" x14ac:dyDescent="0.3">
      <c r="A86" s="195"/>
      <c r="B86" s="218"/>
      <c r="C86" s="114" t="s">
        <v>35</v>
      </c>
      <c r="D86" s="215"/>
      <c r="E86" s="215"/>
      <c r="F86" s="215"/>
      <c r="G86" s="215"/>
      <c r="H86" s="91">
        <v>1865</v>
      </c>
      <c r="I86" s="92" t="s">
        <v>195</v>
      </c>
      <c r="J86" s="211"/>
      <c r="K86" s="101" t="s">
        <v>71</v>
      </c>
      <c r="L86" s="102" t="s">
        <v>54</v>
      </c>
    </row>
    <row r="87" spans="1:12" ht="24" customHeight="1" thickBot="1" x14ac:dyDescent="0.3">
      <c r="A87" s="195"/>
      <c r="B87" s="216" t="s">
        <v>196</v>
      </c>
      <c r="C87" s="245" t="s">
        <v>22</v>
      </c>
      <c r="D87" s="220">
        <v>133</v>
      </c>
      <c r="E87" s="238" t="s">
        <v>197</v>
      </c>
      <c r="F87" s="213" t="s">
        <v>58</v>
      </c>
      <c r="G87" s="213"/>
      <c r="H87" s="88">
        <v>1910</v>
      </c>
      <c r="I87" s="89" t="s">
        <v>198</v>
      </c>
      <c r="J87" s="209" t="s">
        <v>199</v>
      </c>
      <c r="K87" s="209" t="s">
        <v>200</v>
      </c>
      <c r="L87" s="93"/>
    </row>
    <row r="88" spans="1:12" ht="24" customHeight="1" thickBot="1" x14ac:dyDescent="0.3">
      <c r="A88" s="195"/>
      <c r="B88" s="217"/>
      <c r="C88" s="246"/>
      <c r="D88" s="221"/>
      <c r="E88" s="239"/>
      <c r="F88" s="214"/>
      <c r="G88" s="214"/>
      <c r="H88" s="41">
        <v>1911</v>
      </c>
      <c r="I88" s="12" t="s">
        <v>201</v>
      </c>
      <c r="J88" s="210"/>
      <c r="K88" s="210"/>
      <c r="L88" s="94"/>
    </row>
    <row r="89" spans="1:12" ht="24" customHeight="1" thickBot="1" x14ac:dyDescent="0.3">
      <c r="A89" s="195"/>
      <c r="B89" s="217"/>
      <c r="C89" s="246"/>
      <c r="D89" s="221">
        <v>137</v>
      </c>
      <c r="E89" s="200" t="s">
        <v>202</v>
      </c>
      <c r="F89" s="214"/>
      <c r="G89" s="214"/>
      <c r="H89" s="41">
        <v>1912</v>
      </c>
      <c r="I89" s="12" t="s">
        <v>203</v>
      </c>
      <c r="J89" s="210"/>
      <c r="K89" s="210"/>
      <c r="L89" s="94"/>
    </row>
    <row r="90" spans="1:12" ht="24" customHeight="1" thickBot="1" x14ac:dyDescent="0.3">
      <c r="A90" s="195"/>
      <c r="B90" s="217"/>
      <c r="C90" s="246"/>
      <c r="D90" s="221"/>
      <c r="E90" s="201"/>
      <c r="F90" s="214"/>
      <c r="G90" s="214"/>
      <c r="H90" s="41">
        <v>1913</v>
      </c>
      <c r="I90" s="12" t="s">
        <v>204</v>
      </c>
      <c r="J90" s="210"/>
      <c r="K90" s="210"/>
      <c r="L90" s="94"/>
    </row>
    <row r="91" spans="1:12" ht="24" customHeight="1" thickBot="1" x14ac:dyDescent="0.3">
      <c r="A91" s="195"/>
      <c r="B91" s="217"/>
      <c r="C91" s="246"/>
      <c r="D91" s="221"/>
      <c r="E91" s="202"/>
      <c r="F91" s="214"/>
      <c r="G91" s="214"/>
      <c r="H91" s="41">
        <v>1914</v>
      </c>
      <c r="I91" s="12" t="s">
        <v>205</v>
      </c>
      <c r="J91" s="210"/>
      <c r="K91" s="210"/>
      <c r="L91" s="94"/>
    </row>
    <row r="92" spans="1:12" ht="44.4" customHeight="1" thickBot="1" x14ac:dyDescent="0.3">
      <c r="A92" s="195"/>
      <c r="B92" s="218"/>
      <c r="C92" s="90" t="s">
        <v>22</v>
      </c>
      <c r="D92" s="121">
        <v>183</v>
      </c>
      <c r="E92" s="92" t="s">
        <v>206</v>
      </c>
      <c r="F92" s="215" t="s">
        <v>58</v>
      </c>
      <c r="G92" s="215"/>
      <c r="H92" s="91">
        <v>1960</v>
      </c>
      <c r="I92" s="92" t="s">
        <v>207</v>
      </c>
      <c r="J92" s="101" t="s">
        <v>208</v>
      </c>
      <c r="K92" s="101" t="s">
        <v>71</v>
      </c>
      <c r="L92" s="102" t="s">
        <v>54</v>
      </c>
    </row>
    <row r="93" spans="1:12" ht="24.6" customHeight="1" thickBot="1" x14ac:dyDescent="0.3">
      <c r="A93" s="195"/>
      <c r="B93" s="216" t="s">
        <v>209</v>
      </c>
      <c r="C93" s="111" t="s">
        <v>35</v>
      </c>
      <c r="D93" s="213" t="s">
        <v>24</v>
      </c>
      <c r="E93" s="213"/>
      <c r="F93" s="213"/>
      <c r="G93" s="213"/>
      <c r="H93" s="88">
        <v>1920</v>
      </c>
      <c r="I93" s="89" t="s">
        <v>210</v>
      </c>
      <c r="J93" s="209" t="s">
        <v>211</v>
      </c>
      <c r="K93" s="209" t="s">
        <v>212</v>
      </c>
      <c r="L93" s="93"/>
    </row>
    <row r="94" spans="1:12" ht="24.6" customHeight="1" thickBot="1" x14ac:dyDescent="0.3">
      <c r="A94" s="195"/>
      <c r="B94" s="217"/>
      <c r="C94" s="45" t="s">
        <v>35</v>
      </c>
      <c r="D94" s="214"/>
      <c r="E94" s="214"/>
      <c r="F94" s="214"/>
      <c r="G94" s="214"/>
      <c r="H94" s="41">
        <v>1921</v>
      </c>
      <c r="I94" s="12" t="s">
        <v>213</v>
      </c>
      <c r="J94" s="210"/>
      <c r="K94" s="210"/>
      <c r="L94" s="94"/>
    </row>
    <row r="95" spans="1:12" ht="43.2" customHeight="1" thickBot="1" x14ac:dyDescent="0.3">
      <c r="A95" s="195"/>
      <c r="B95" s="217"/>
      <c r="C95" s="45" t="s">
        <v>35</v>
      </c>
      <c r="D95" s="214"/>
      <c r="E95" s="214"/>
      <c r="F95" s="214"/>
      <c r="G95" s="214"/>
      <c r="H95" s="41">
        <v>1970</v>
      </c>
      <c r="I95" s="12" t="s">
        <v>214</v>
      </c>
      <c r="J95" s="210"/>
      <c r="K95" s="49" t="s">
        <v>71</v>
      </c>
      <c r="L95" s="113" t="s">
        <v>54</v>
      </c>
    </row>
    <row r="96" spans="1:12" ht="43.2" customHeight="1" thickBot="1" x14ac:dyDescent="0.3">
      <c r="A96" s="195"/>
      <c r="B96" s="218"/>
      <c r="C96" s="114" t="s">
        <v>35</v>
      </c>
      <c r="D96" s="215"/>
      <c r="E96" s="215"/>
      <c r="F96" s="215"/>
      <c r="G96" s="215"/>
      <c r="H96" s="91">
        <v>1971</v>
      </c>
      <c r="I96" s="92" t="s">
        <v>215</v>
      </c>
      <c r="J96" s="211"/>
      <c r="K96" s="101" t="s">
        <v>71</v>
      </c>
      <c r="L96" s="102" t="s">
        <v>54</v>
      </c>
    </row>
    <row r="97" spans="1:12" ht="31.95" customHeight="1" thickBot="1" x14ac:dyDescent="0.3">
      <c r="A97" s="195"/>
      <c r="B97" s="216" t="s">
        <v>216</v>
      </c>
      <c r="C97" s="111" t="s">
        <v>81</v>
      </c>
      <c r="D97" s="119">
        <v>1138</v>
      </c>
      <c r="E97" s="127" t="s">
        <v>217</v>
      </c>
      <c r="F97" s="213" t="s">
        <v>58</v>
      </c>
      <c r="G97" s="213"/>
      <c r="H97" s="88">
        <v>1138</v>
      </c>
      <c r="I97" s="120" t="s">
        <v>218</v>
      </c>
      <c r="J97" s="207" t="s">
        <v>219</v>
      </c>
      <c r="K97" s="99" t="s">
        <v>212</v>
      </c>
      <c r="L97" s="93"/>
    </row>
    <row r="98" spans="1:12" ht="43.2" customHeight="1" thickBot="1" x14ac:dyDescent="0.3">
      <c r="A98" s="195"/>
      <c r="B98" s="218"/>
      <c r="C98" s="90" t="s">
        <v>81</v>
      </c>
      <c r="D98" s="121">
        <v>1188</v>
      </c>
      <c r="E98" s="129" t="s">
        <v>220</v>
      </c>
      <c r="F98" s="215"/>
      <c r="G98" s="215"/>
      <c r="H98" s="91">
        <v>1188</v>
      </c>
      <c r="I98" s="122" t="s">
        <v>221</v>
      </c>
      <c r="J98" s="236"/>
      <c r="K98" s="101" t="s">
        <v>71</v>
      </c>
      <c r="L98" s="102" t="s">
        <v>54</v>
      </c>
    </row>
    <row r="99" spans="1:12" ht="48" customHeight="1" thickBot="1" x14ac:dyDescent="0.3">
      <c r="A99" s="212" t="s">
        <v>222</v>
      </c>
      <c r="B99" s="216" t="s">
        <v>223</v>
      </c>
      <c r="C99" s="111" t="s">
        <v>35</v>
      </c>
      <c r="D99" s="225" t="s">
        <v>24</v>
      </c>
      <c r="E99" s="225"/>
      <c r="F99" s="225"/>
      <c r="G99" s="225"/>
      <c r="H99" s="88">
        <v>1930</v>
      </c>
      <c r="I99" s="89" t="s">
        <v>224</v>
      </c>
      <c r="J99" s="209" t="s">
        <v>225</v>
      </c>
      <c r="K99" s="207" t="s">
        <v>226</v>
      </c>
      <c r="L99" s="93"/>
    </row>
    <row r="100" spans="1:12" ht="48" customHeight="1" thickBot="1" x14ac:dyDescent="0.3">
      <c r="A100" s="212"/>
      <c r="B100" s="217"/>
      <c r="C100" s="45" t="s">
        <v>35</v>
      </c>
      <c r="D100" s="226"/>
      <c r="E100" s="226"/>
      <c r="F100" s="226"/>
      <c r="G100" s="226"/>
      <c r="H100" s="41">
        <v>1931</v>
      </c>
      <c r="I100" s="12" t="s">
        <v>227</v>
      </c>
      <c r="J100" s="210"/>
      <c r="K100" s="208"/>
      <c r="L100" s="94"/>
    </row>
    <row r="101" spans="1:12" ht="23.4" customHeight="1" thickBot="1" x14ac:dyDescent="0.3">
      <c r="A101" s="212"/>
      <c r="B101" s="217"/>
      <c r="C101" s="45" t="s">
        <v>35</v>
      </c>
      <c r="D101" s="226"/>
      <c r="E101" s="226"/>
      <c r="F101" s="226"/>
      <c r="G101" s="226"/>
      <c r="H101" s="41">
        <v>1980</v>
      </c>
      <c r="I101" s="12" t="s">
        <v>228</v>
      </c>
      <c r="J101" s="210"/>
      <c r="K101" s="210" t="s">
        <v>71</v>
      </c>
      <c r="L101" s="113" t="s">
        <v>54</v>
      </c>
    </row>
    <row r="102" spans="1:12" ht="23.4" customHeight="1" thickBot="1" x14ac:dyDescent="0.3">
      <c r="A102" s="212"/>
      <c r="B102" s="217"/>
      <c r="C102" s="45" t="s">
        <v>35</v>
      </c>
      <c r="D102" s="226"/>
      <c r="E102" s="226"/>
      <c r="F102" s="226"/>
      <c r="G102" s="226"/>
      <c r="H102" s="41">
        <v>1981</v>
      </c>
      <c r="I102" s="12" t="s">
        <v>229</v>
      </c>
      <c r="J102" s="210"/>
      <c r="K102" s="210"/>
      <c r="L102" s="113" t="s">
        <v>54</v>
      </c>
    </row>
    <row r="103" spans="1:12" ht="26.4" customHeight="1" thickBot="1" x14ac:dyDescent="0.3">
      <c r="A103" s="212"/>
      <c r="B103" s="217" t="s">
        <v>230</v>
      </c>
      <c r="C103" s="45" t="s">
        <v>35</v>
      </c>
      <c r="D103" s="226"/>
      <c r="E103" s="226"/>
      <c r="F103" s="226"/>
      <c r="G103" s="226"/>
      <c r="H103" s="41">
        <v>1932</v>
      </c>
      <c r="I103" s="12" t="s">
        <v>231</v>
      </c>
      <c r="J103" s="210"/>
      <c r="K103" s="210" t="s">
        <v>226</v>
      </c>
      <c r="L103" s="94"/>
    </row>
    <row r="104" spans="1:12" ht="26.4" customHeight="1" thickBot="1" x14ac:dyDescent="0.3">
      <c r="A104" s="212"/>
      <c r="B104" s="217"/>
      <c r="C104" s="45" t="s">
        <v>35</v>
      </c>
      <c r="D104" s="226"/>
      <c r="E104" s="226"/>
      <c r="F104" s="226"/>
      <c r="G104" s="226"/>
      <c r="H104" s="41">
        <v>1933</v>
      </c>
      <c r="I104" s="12" t="s">
        <v>232</v>
      </c>
      <c r="J104" s="210"/>
      <c r="K104" s="210"/>
      <c r="L104" s="94"/>
    </row>
    <row r="105" spans="1:12" ht="26.4" customHeight="1" thickBot="1" x14ac:dyDescent="0.3">
      <c r="A105" s="212"/>
      <c r="B105" s="217"/>
      <c r="C105" s="45" t="s">
        <v>35</v>
      </c>
      <c r="D105" s="226"/>
      <c r="E105" s="226"/>
      <c r="F105" s="226"/>
      <c r="G105" s="226"/>
      <c r="H105" s="41">
        <v>1934</v>
      </c>
      <c r="I105" s="12" t="s">
        <v>233</v>
      </c>
      <c r="J105" s="210"/>
      <c r="K105" s="210"/>
      <c r="L105" s="94"/>
    </row>
    <row r="106" spans="1:12" ht="26.4" customHeight="1" thickBot="1" x14ac:dyDescent="0.3">
      <c r="A106" s="212"/>
      <c r="B106" s="217"/>
      <c r="C106" s="45" t="s">
        <v>35</v>
      </c>
      <c r="D106" s="226"/>
      <c r="E106" s="226"/>
      <c r="F106" s="226"/>
      <c r="G106" s="226"/>
      <c r="H106" s="41">
        <v>1935</v>
      </c>
      <c r="I106" s="12" t="s">
        <v>234</v>
      </c>
      <c r="J106" s="210"/>
      <c r="K106" s="210"/>
      <c r="L106" s="94"/>
    </row>
    <row r="107" spans="1:12" ht="18.600000000000001" customHeight="1" thickBot="1" x14ac:dyDescent="0.3">
      <c r="A107" s="212"/>
      <c r="B107" s="217" t="s">
        <v>235</v>
      </c>
      <c r="C107" s="45" t="s">
        <v>35</v>
      </c>
      <c r="D107" s="226"/>
      <c r="E107" s="226"/>
      <c r="F107" s="226"/>
      <c r="G107" s="226"/>
      <c r="H107" s="41">
        <v>1936</v>
      </c>
      <c r="I107" s="12" t="s">
        <v>236</v>
      </c>
      <c r="J107" s="210"/>
      <c r="K107" s="210" t="s">
        <v>237</v>
      </c>
      <c r="L107" s="94"/>
    </row>
    <row r="108" spans="1:12" ht="18.600000000000001" customHeight="1" thickBot="1" x14ac:dyDescent="0.3">
      <c r="A108" s="212"/>
      <c r="B108" s="217"/>
      <c r="C108" s="45" t="s">
        <v>35</v>
      </c>
      <c r="D108" s="226"/>
      <c r="E108" s="226"/>
      <c r="F108" s="226"/>
      <c r="G108" s="226"/>
      <c r="H108" s="41">
        <v>1937</v>
      </c>
      <c r="I108" s="12" t="s">
        <v>238</v>
      </c>
      <c r="J108" s="210"/>
      <c r="K108" s="210"/>
      <c r="L108" s="94"/>
    </row>
    <row r="109" spans="1:12" ht="18.600000000000001" customHeight="1" thickBot="1" x14ac:dyDescent="0.3">
      <c r="A109" s="212"/>
      <c r="B109" s="217"/>
      <c r="C109" s="45" t="s">
        <v>35</v>
      </c>
      <c r="D109" s="226"/>
      <c r="E109" s="226"/>
      <c r="F109" s="226"/>
      <c r="G109" s="226"/>
      <c r="H109" s="41">
        <v>1938</v>
      </c>
      <c r="I109" s="12" t="s">
        <v>239</v>
      </c>
      <c r="J109" s="210"/>
      <c r="K109" s="210"/>
      <c r="L109" s="94"/>
    </row>
    <row r="110" spans="1:12" ht="18.600000000000001" customHeight="1" thickBot="1" x14ac:dyDescent="0.3">
      <c r="A110" s="212"/>
      <c r="B110" s="217"/>
      <c r="C110" s="45" t="s">
        <v>35</v>
      </c>
      <c r="D110" s="226"/>
      <c r="E110" s="226"/>
      <c r="F110" s="226"/>
      <c r="G110" s="226"/>
      <c r="H110" s="41">
        <v>1939</v>
      </c>
      <c r="I110" s="12" t="s">
        <v>240</v>
      </c>
      <c r="J110" s="210"/>
      <c r="K110" s="210"/>
      <c r="L110" s="94"/>
    </row>
    <row r="111" spans="1:12" ht="48.6" customHeight="1" thickBot="1" x14ac:dyDescent="0.3">
      <c r="A111" s="212"/>
      <c r="B111" s="217" t="s">
        <v>241</v>
      </c>
      <c r="C111" s="45" t="s">
        <v>35</v>
      </c>
      <c r="D111" s="226"/>
      <c r="E111" s="226"/>
      <c r="F111" s="226"/>
      <c r="G111" s="226"/>
      <c r="H111" s="41">
        <v>1982</v>
      </c>
      <c r="I111" s="12" t="s">
        <v>242</v>
      </c>
      <c r="J111" s="210"/>
      <c r="K111" s="49" t="s">
        <v>71</v>
      </c>
      <c r="L111" s="113" t="s">
        <v>54</v>
      </c>
    </row>
    <row r="112" spans="1:12" ht="45.6" customHeight="1" thickBot="1" x14ac:dyDescent="0.3">
      <c r="A112" s="212"/>
      <c r="B112" s="218"/>
      <c r="C112" s="114" t="s">
        <v>35</v>
      </c>
      <c r="D112" s="227"/>
      <c r="E112" s="227"/>
      <c r="F112" s="227"/>
      <c r="G112" s="227"/>
      <c r="H112" s="91">
        <v>1986</v>
      </c>
      <c r="I112" s="92" t="s">
        <v>243</v>
      </c>
      <c r="J112" s="211"/>
      <c r="K112" s="101" t="s">
        <v>71</v>
      </c>
      <c r="L112" s="102" t="s">
        <v>54</v>
      </c>
    </row>
    <row r="113" spans="1:64" ht="24" customHeight="1" thickBot="1" x14ac:dyDescent="0.3">
      <c r="A113" s="195" t="s">
        <v>244</v>
      </c>
      <c r="B113" s="216" t="s">
        <v>245</v>
      </c>
      <c r="C113" s="111" t="s">
        <v>81</v>
      </c>
      <c r="D113" s="119">
        <v>135</v>
      </c>
      <c r="E113" s="89" t="s">
        <v>246</v>
      </c>
      <c r="F113" s="203" t="s">
        <v>58</v>
      </c>
      <c r="G113" s="203"/>
      <c r="H113" s="88">
        <v>135</v>
      </c>
      <c r="I113" s="89" t="s">
        <v>246</v>
      </c>
      <c r="J113" s="209" t="s">
        <v>247</v>
      </c>
      <c r="K113" s="209" t="s">
        <v>237</v>
      </c>
      <c r="L113" s="93"/>
    </row>
    <row r="114" spans="1:64" ht="24" customHeight="1" thickBot="1" x14ac:dyDescent="0.3">
      <c r="A114" s="195"/>
      <c r="B114" s="217"/>
      <c r="C114" s="45" t="s">
        <v>81</v>
      </c>
      <c r="D114" s="50">
        <v>136</v>
      </c>
      <c r="E114" s="12" t="s">
        <v>248</v>
      </c>
      <c r="F114" s="204"/>
      <c r="G114" s="204"/>
      <c r="H114" s="41">
        <v>136</v>
      </c>
      <c r="I114" s="12" t="s">
        <v>248</v>
      </c>
      <c r="J114" s="210"/>
      <c r="K114" s="210"/>
      <c r="L114" s="94"/>
    </row>
    <row r="115" spans="1:64" ht="48.6" customHeight="1" thickBot="1" x14ac:dyDescent="0.3">
      <c r="A115" s="195"/>
      <c r="B115" s="218"/>
      <c r="C115" s="114" t="s">
        <v>81</v>
      </c>
      <c r="D115" s="121">
        <v>186</v>
      </c>
      <c r="E115" s="129" t="s">
        <v>249</v>
      </c>
      <c r="F115" s="219"/>
      <c r="G115" s="219"/>
      <c r="H115" s="91">
        <v>186</v>
      </c>
      <c r="I115" s="122" t="s">
        <v>250</v>
      </c>
      <c r="J115" s="101" t="s">
        <v>251</v>
      </c>
      <c r="K115" s="101" t="s">
        <v>71</v>
      </c>
      <c r="L115" s="102" t="s">
        <v>54</v>
      </c>
    </row>
    <row r="116" spans="1:64" ht="46.2" customHeight="1" thickBot="1" x14ac:dyDescent="0.3">
      <c r="A116" s="195"/>
      <c r="B116" s="216" t="s">
        <v>252</v>
      </c>
      <c r="C116" s="87" t="s">
        <v>22</v>
      </c>
      <c r="D116" s="130">
        <v>1131</v>
      </c>
      <c r="E116" s="89" t="s">
        <v>253</v>
      </c>
      <c r="F116" s="203" t="s">
        <v>58</v>
      </c>
      <c r="G116" s="203"/>
      <c r="H116" s="88">
        <v>1927</v>
      </c>
      <c r="I116" s="89" t="s">
        <v>254</v>
      </c>
      <c r="J116" s="99" t="s">
        <v>255</v>
      </c>
      <c r="K116" s="99" t="s">
        <v>256</v>
      </c>
      <c r="L116" s="93"/>
    </row>
    <row r="117" spans="1:64" ht="73.2" customHeight="1" thickBot="1" x14ac:dyDescent="0.3">
      <c r="A117" s="195"/>
      <c r="B117" s="218"/>
      <c r="C117" s="114" t="s">
        <v>35</v>
      </c>
      <c r="D117" s="219" t="s">
        <v>24</v>
      </c>
      <c r="E117" s="219"/>
      <c r="F117" s="219"/>
      <c r="G117" s="219"/>
      <c r="H117" s="91">
        <v>1977</v>
      </c>
      <c r="I117" s="92" t="s">
        <v>257</v>
      </c>
      <c r="J117" s="101" t="s">
        <v>258</v>
      </c>
      <c r="K117" s="101" t="s">
        <v>71</v>
      </c>
      <c r="L117" s="102" t="s">
        <v>54</v>
      </c>
    </row>
    <row r="118" spans="1:64" ht="18.600000000000001" customHeight="1" thickBot="1" x14ac:dyDescent="0.3">
      <c r="A118" s="195"/>
      <c r="B118" s="216" t="s">
        <v>259</v>
      </c>
      <c r="C118" s="111" t="s">
        <v>56</v>
      </c>
      <c r="D118" s="130">
        <v>1134</v>
      </c>
      <c r="E118" s="89" t="s">
        <v>260</v>
      </c>
      <c r="F118" s="213" t="s">
        <v>58</v>
      </c>
      <c r="G118" s="213"/>
      <c r="H118" s="213" t="s">
        <v>261</v>
      </c>
      <c r="I118" s="213"/>
      <c r="J118" s="99"/>
      <c r="K118" s="99"/>
      <c r="L118" s="93"/>
    </row>
    <row r="119" spans="1:64" ht="18.600000000000001" customHeight="1" thickBot="1" x14ac:dyDescent="0.3">
      <c r="A119" s="195"/>
      <c r="B119" s="217"/>
      <c r="C119" s="45" t="s">
        <v>56</v>
      </c>
      <c r="D119" s="46">
        <v>1135</v>
      </c>
      <c r="E119" s="12" t="s">
        <v>262</v>
      </c>
      <c r="F119" s="214"/>
      <c r="G119" s="214"/>
      <c r="H119" s="214"/>
      <c r="I119" s="214"/>
      <c r="J119" s="49"/>
      <c r="K119" s="49"/>
      <c r="L119" s="94"/>
    </row>
    <row r="120" spans="1:64" ht="18.600000000000001" customHeight="1" thickBot="1" x14ac:dyDescent="0.3">
      <c r="A120" s="195"/>
      <c r="B120" s="218"/>
      <c r="C120" s="114" t="s">
        <v>56</v>
      </c>
      <c r="D120" s="131">
        <v>1136</v>
      </c>
      <c r="E120" s="92" t="s">
        <v>263</v>
      </c>
      <c r="F120" s="215"/>
      <c r="G120" s="215"/>
      <c r="H120" s="215"/>
      <c r="I120" s="215"/>
      <c r="J120" s="101"/>
      <c r="K120" s="101"/>
      <c r="L120" s="97"/>
    </row>
    <row r="121" spans="1:64" ht="145.19999999999999" customHeight="1" thickBot="1" x14ac:dyDescent="0.3">
      <c r="A121" s="212" t="s">
        <v>264</v>
      </c>
      <c r="B121" s="216" t="s">
        <v>265</v>
      </c>
      <c r="C121" s="87" t="s">
        <v>266</v>
      </c>
      <c r="D121" s="119">
        <v>147</v>
      </c>
      <c r="E121" s="132" t="s">
        <v>267</v>
      </c>
      <c r="F121" s="98">
        <v>147</v>
      </c>
      <c r="G121" s="132" t="s">
        <v>267</v>
      </c>
      <c r="H121" s="116">
        <v>147</v>
      </c>
      <c r="I121" s="132" t="s">
        <v>267</v>
      </c>
      <c r="J121" s="99" t="s">
        <v>268</v>
      </c>
      <c r="K121" s="99" t="s">
        <v>269</v>
      </c>
      <c r="L121" s="112" t="s">
        <v>54</v>
      </c>
    </row>
    <row r="122" spans="1:64" ht="116.4" customHeight="1" thickBot="1" x14ac:dyDescent="0.3">
      <c r="A122" s="212"/>
      <c r="B122" s="217"/>
      <c r="C122" s="48" t="s">
        <v>266</v>
      </c>
      <c r="D122" s="50">
        <v>148</v>
      </c>
      <c r="E122" s="12" t="s">
        <v>270</v>
      </c>
      <c r="F122" s="43">
        <v>148</v>
      </c>
      <c r="G122" s="12" t="s">
        <v>270</v>
      </c>
      <c r="H122" s="11">
        <v>148</v>
      </c>
      <c r="I122" s="12" t="s">
        <v>270</v>
      </c>
      <c r="J122" s="49" t="s">
        <v>271</v>
      </c>
      <c r="K122" s="49" t="s">
        <v>272</v>
      </c>
      <c r="L122" s="113" t="s">
        <v>54</v>
      </c>
    </row>
    <row r="123" spans="1:64" ht="87" customHeight="1" thickBot="1" x14ac:dyDescent="0.3">
      <c r="A123" s="212"/>
      <c r="B123" s="217"/>
      <c r="C123" s="48" t="s">
        <v>266</v>
      </c>
      <c r="D123" s="50">
        <v>1148</v>
      </c>
      <c r="E123" s="12" t="s">
        <v>273</v>
      </c>
      <c r="F123" s="43">
        <v>1148</v>
      </c>
      <c r="G123" s="12" t="s">
        <v>273</v>
      </c>
      <c r="H123" s="11">
        <v>1148</v>
      </c>
      <c r="I123" s="12" t="s">
        <v>273</v>
      </c>
      <c r="J123" s="49" t="s">
        <v>274</v>
      </c>
      <c r="K123" s="49" t="s">
        <v>275</v>
      </c>
      <c r="L123" s="113" t="s">
        <v>54</v>
      </c>
    </row>
    <row r="124" spans="1:64" ht="106.2" customHeight="1" thickBot="1" x14ac:dyDescent="0.3">
      <c r="A124" s="212"/>
      <c r="B124" s="218"/>
      <c r="C124" s="101" t="s">
        <v>276</v>
      </c>
      <c r="D124" s="118">
        <v>2148</v>
      </c>
      <c r="E124" s="92" t="s">
        <v>277</v>
      </c>
      <c r="F124" s="118">
        <v>2148</v>
      </c>
      <c r="G124" s="92" t="s">
        <v>277</v>
      </c>
      <c r="H124" s="118">
        <v>2148</v>
      </c>
      <c r="I124" s="92" t="s">
        <v>277</v>
      </c>
      <c r="J124" s="101" t="s">
        <v>278</v>
      </c>
      <c r="K124" s="49" t="s">
        <v>272</v>
      </c>
      <c r="L124" s="102" t="s">
        <v>54</v>
      </c>
    </row>
    <row r="125" spans="1:64" ht="104.4" customHeight="1" thickBot="1" x14ac:dyDescent="0.3">
      <c r="A125" s="195" t="s">
        <v>279</v>
      </c>
      <c r="B125" s="216" t="s">
        <v>280</v>
      </c>
      <c r="C125" s="111" t="s">
        <v>81</v>
      </c>
      <c r="D125" s="119">
        <v>119</v>
      </c>
      <c r="E125" s="89" t="s">
        <v>281</v>
      </c>
      <c r="F125" s="213" t="s">
        <v>58</v>
      </c>
      <c r="G125" s="213"/>
      <c r="H125" s="88">
        <v>119</v>
      </c>
      <c r="I125" s="89" t="s">
        <v>281</v>
      </c>
      <c r="J125" s="99" t="s">
        <v>282</v>
      </c>
      <c r="K125" s="99" t="s">
        <v>283</v>
      </c>
      <c r="L125" s="93"/>
    </row>
    <row r="126" spans="1:64" ht="43.2" customHeight="1" thickBot="1" x14ac:dyDescent="0.3">
      <c r="A126" s="195"/>
      <c r="B126" s="218"/>
      <c r="C126" s="117" t="s">
        <v>76</v>
      </c>
      <c r="D126" s="118">
        <v>169</v>
      </c>
      <c r="E126" s="92" t="s">
        <v>284</v>
      </c>
      <c r="F126" s="215"/>
      <c r="G126" s="215"/>
      <c r="H126" s="118">
        <v>169</v>
      </c>
      <c r="I126" s="92" t="s">
        <v>284</v>
      </c>
      <c r="J126" s="101"/>
      <c r="K126" s="101" t="s">
        <v>71</v>
      </c>
      <c r="L126" s="102" t="s">
        <v>54</v>
      </c>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row>
    <row r="127" spans="1:64" ht="59.4" customHeight="1" thickBot="1" x14ac:dyDescent="0.3">
      <c r="A127" s="195"/>
      <c r="B127" s="216" t="s">
        <v>285</v>
      </c>
      <c r="C127" s="133" t="s">
        <v>286</v>
      </c>
      <c r="D127" s="116">
        <v>1600</v>
      </c>
      <c r="E127" s="89" t="s">
        <v>287</v>
      </c>
      <c r="F127" s="196" t="s">
        <v>58</v>
      </c>
      <c r="G127" s="197"/>
      <c r="H127" s="116">
        <v>1600</v>
      </c>
      <c r="I127" s="89" t="s">
        <v>287</v>
      </c>
      <c r="J127" s="99"/>
      <c r="K127" s="99" t="s">
        <v>288</v>
      </c>
      <c r="L127" s="93"/>
    </row>
    <row r="128" spans="1:64" ht="59.4" customHeight="1" thickBot="1" x14ac:dyDescent="0.3">
      <c r="A128" s="195"/>
      <c r="B128" s="218"/>
      <c r="C128" s="134" t="s">
        <v>286</v>
      </c>
      <c r="D128" s="118">
        <v>1650</v>
      </c>
      <c r="E128" s="92" t="s">
        <v>289</v>
      </c>
      <c r="F128" s="198"/>
      <c r="G128" s="199"/>
      <c r="H128" s="118">
        <v>1650</v>
      </c>
      <c r="I128" s="92" t="s">
        <v>289</v>
      </c>
      <c r="J128" s="101"/>
      <c r="K128" s="101" t="s">
        <v>71</v>
      </c>
      <c r="L128" s="102" t="s">
        <v>54</v>
      </c>
    </row>
    <row r="129" spans="1:12" s="53" customFormat="1" x14ac:dyDescent="0.25">
      <c r="A129" s="85"/>
      <c r="B129" s="52"/>
      <c r="C129" s="59"/>
      <c r="D129" s="62"/>
      <c r="E129" s="61"/>
      <c r="F129" s="60"/>
      <c r="G129" s="61"/>
      <c r="H129" s="60"/>
      <c r="I129" s="61"/>
      <c r="J129" s="52"/>
      <c r="K129" s="52"/>
      <c r="L129" s="52"/>
    </row>
    <row r="130" spans="1:12" s="53" customFormat="1" ht="14.4" customHeight="1" x14ac:dyDescent="0.25">
      <c r="A130" s="85"/>
      <c r="B130" s="52"/>
      <c r="C130" s="59"/>
      <c r="D130" s="62"/>
      <c r="E130" s="61"/>
      <c r="F130" s="60"/>
      <c r="G130" s="61"/>
      <c r="H130" s="60"/>
      <c r="I130" s="61"/>
      <c r="J130" s="52"/>
      <c r="K130" s="52"/>
      <c r="L130" s="52"/>
    </row>
    <row r="131" spans="1:12" s="53" customFormat="1" x14ac:dyDescent="0.25">
      <c r="A131" s="85"/>
      <c r="B131" s="52"/>
      <c r="C131" s="59"/>
      <c r="D131" s="62"/>
      <c r="E131" s="61"/>
      <c r="F131" s="60"/>
      <c r="G131" s="61"/>
      <c r="H131" s="60"/>
      <c r="I131" s="61"/>
      <c r="J131" s="52"/>
      <c r="K131" s="52"/>
      <c r="L131" s="52"/>
    </row>
    <row r="132" spans="1:12" s="53" customFormat="1" x14ac:dyDescent="0.25">
      <c r="A132" s="85"/>
      <c r="B132" s="52"/>
      <c r="C132" s="59"/>
      <c r="D132" s="62"/>
      <c r="E132" s="61"/>
      <c r="F132" s="60"/>
      <c r="G132" s="61"/>
      <c r="H132" s="60"/>
      <c r="I132" s="61"/>
      <c r="J132" s="52"/>
      <c r="K132" s="52"/>
      <c r="L132" s="52"/>
    </row>
    <row r="133" spans="1:12" s="53" customFormat="1" x14ac:dyDescent="0.25">
      <c r="A133" s="85"/>
      <c r="B133" s="52"/>
      <c r="C133" s="59"/>
      <c r="D133" s="62"/>
      <c r="E133" s="61"/>
      <c r="F133" s="60"/>
      <c r="G133" s="61"/>
      <c r="H133" s="60"/>
      <c r="I133" s="61"/>
      <c r="J133" s="52"/>
      <c r="K133" s="52"/>
      <c r="L133" s="52"/>
    </row>
    <row r="134" spans="1:12" s="53" customFormat="1" x14ac:dyDescent="0.25">
      <c r="A134" s="85"/>
      <c r="B134" s="52"/>
      <c r="C134" s="59"/>
      <c r="D134" s="62"/>
      <c r="E134" s="61"/>
      <c r="F134" s="60"/>
      <c r="G134" s="61"/>
      <c r="H134" s="60"/>
      <c r="I134" s="61"/>
      <c r="J134" s="52"/>
      <c r="K134" s="52"/>
      <c r="L134" s="52"/>
    </row>
    <row r="135" spans="1:12" s="53" customFormat="1" x14ac:dyDescent="0.25">
      <c r="A135" s="85"/>
      <c r="B135" s="52"/>
      <c r="C135" s="59"/>
      <c r="D135" s="62"/>
      <c r="E135" s="61"/>
      <c r="F135" s="60"/>
      <c r="G135" s="61"/>
      <c r="H135" s="60"/>
      <c r="I135" s="61"/>
      <c r="J135" s="52"/>
      <c r="K135" s="52"/>
      <c r="L135" s="52"/>
    </row>
    <row r="136" spans="1:12" s="53" customFormat="1" x14ac:dyDescent="0.25">
      <c r="A136" s="85"/>
      <c r="B136" s="52"/>
      <c r="C136" s="59"/>
      <c r="D136" s="62"/>
      <c r="E136" s="61"/>
      <c r="F136" s="60"/>
      <c r="G136" s="61"/>
      <c r="H136" s="60"/>
      <c r="I136" s="61"/>
      <c r="J136" s="52"/>
      <c r="K136" s="52"/>
      <c r="L136" s="52"/>
    </row>
    <row r="137" spans="1:12" s="53" customFormat="1" x14ac:dyDescent="0.25">
      <c r="A137" s="85"/>
      <c r="B137" s="52"/>
      <c r="C137" s="59"/>
      <c r="D137" s="62"/>
      <c r="E137" s="61"/>
      <c r="F137" s="60"/>
      <c r="G137" s="61"/>
      <c r="H137" s="60"/>
      <c r="I137" s="61"/>
      <c r="J137" s="52"/>
      <c r="K137" s="52"/>
      <c r="L137" s="52"/>
    </row>
    <row r="138" spans="1:12" s="53" customFormat="1" x14ac:dyDescent="0.25">
      <c r="A138" s="85"/>
      <c r="B138" s="52"/>
      <c r="C138" s="59"/>
      <c r="D138" s="62"/>
      <c r="E138" s="61"/>
      <c r="F138" s="60"/>
      <c r="G138" s="61"/>
      <c r="H138" s="60"/>
      <c r="I138" s="61"/>
      <c r="J138" s="52"/>
      <c r="K138" s="52"/>
      <c r="L138" s="52"/>
    </row>
    <row r="139" spans="1:12" s="53" customFormat="1" x14ac:dyDescent="0.25">
      <c r="A139" s="85"/>
      <c r="B139" s="52"/>
      <c r="C139" s="59"/>
      <c r="D139" s="62"/>
      <c r="E139" s="61"/>
      <c r="F139" s="60"/>
      <c r="G139" s="61"/>
      <c r="H139" s="60"/>
      <c r="I139" s="61"/>
      <c r="J139" s="52"/>
      <c r="K139" s="52"/>
      <c r="L139" s="52"/>
    </row>
    <row r="140" spans="1:12" s="53" customFormat="1" x14ac:dyDescent="0.25">
      <c r="A140" s="85"/>
      <c r="B140" s="52"/>
      <c r="C140" s="59"/>
      <c r="D140" s="62"/>
      <c r="E140" s="61"/>
      <c r="F140" s="60"/>
      <c r="G140" s="61"/>
      <c r="H140" s="60"/>
      <c r="I140" s="61"/>
      <c r="J140" s="52"/>
      <c r="K140" s="52"/>
      <c r="L140" s="52"/>
    </row>
    <row r="141" spans="1:12" s="53" customFormat="1" x14ac:dyDescent="0.25">
      <c r="A141" s="85"/>
      <c r="B141" s="52"/>
      <c r="C141" s="59"/>
      <c r="D141" s="62"/>
      <c r="E141" s="61"/>
      <c r="F141" s="60"/>
      <c r="G141" s="61"/>
      <c r="H141" s="60"/>
      <c r="I141" s="61"/>
      <c r="J141" s="52"/>
      <c r="K141" s="52"/>
      <c r="L141" s="52"/>
    </row>
    <row r="142" spans="1:12" s="53" customFormat="1" x14ac:dyDescent="0.25">
      <c r="A142" s="85"/>
      <c r="B142" s="52"/>
      <c r="C142" s="59"/>
      <c r="D142" s="62"/>
      <c r="E142" s="61"/>
      <c r="F142" s="60"/>
      <c r="G142" s="61"/>
      <c r="H142" s="60"/>
      <c r="I142" s="61"/>
      <c r="J142" s="52"/>
      <c r="K142" s="52"/>
      <c r="L142" s="52"/>
    </row>
    <row r="143" spans="1:12" s="53" customFormat="1" x14ac:dyDescent="0.25">
      <c r="A143" s="85"/>
      <c r="B143" s="52"/>
      <c r="C143" s="59"/>
      <c r="D143" s="62"/>
      <c r="E143" s="61"/>
      <c r="F143" s="60"/>
      <c r="G143" s="61"/>
      <c r="H143" s="60"/>
      <c r="I143" s="61"/>
      <c r="J143" s="52"/>
      <c r="K143" s="52"/>
      <c r="L143" s="52"/>
    </row>
    <row r="144" spans="1:12" s="53" customFormat="1" x14ac:dyDescent="0.25">
      <c r="A144" s="85"/>
      <c r="B144" s="52"/>
      <c r="C144" s="59"/>
      <c r="D144" s="62"/>
      <c r="E144" s="61"/>
      <c r="F144" s="60"/>
      <c r="G144" s="61"/>
      <c r="H144" s="60"/>
      <c r="I144" s="61"/>
      <c r="J144" s="52"/>
      <c r="K144" s="52"/>
      <c r="L144" s="52"/>
    </row>
    <row r="145" spans="1:12" s="53" customFormat="1" x14ac:dyDescent="0.25">
      <c r="A145" s="85"/>
      <c r="B145" s="52"/>
      <c r="C145" s="59"/>
      <c r="D145" s="62"/>
      <c r="E145" s="61"/>
      <c r="F145" s="60"/>
      <c r="G145" s="61"/>
      <c r="H145" s="60"/>
      <c r="I145" s="61"/>
      <c r="J145" s="52"/>
      <c r="K145" s="52"/>
      <c r="L145" s="52"/>
    </row>
    <row r="146" spans="1:12" s="53" customFormat="1" x14ac:dyDescent="0.25">
      <c r="A146" s="85"/>
      <c r="B146" s="52"/>
      <c r="C146" s="59"/>
      <c r="D146" s="62"/>
      <c r="E146" s="61"/>
      <c r="F146" s="60"/>
      <c r="G146" s="61"/>
      <c r="H146" s="60"/>
      <c r="I146" s="61"/>
      <c r="J146" s="52"/>
      <c r="K146" s="52"/>
      <c r="L146" s="52"/>
    </row>
    <row r="147" spans="1:12" s="53" customFormat="1" x14ac:dyDescent="0.25">
      <c r="A147" s="85"/>
      <c r="B147" s="52"/>
      <c r="C147" s="59"/>
      <c r="D147" s="62"/>
      <c r="E147" s="61"/>
      <c r="F147" s="60"/>
      <c r="G147" s="61"/>
      <c r="H147" s="60"/>
      <c r="I147" s="61"/>
      <c r="J147" s="52"/>
      <c r="K147" s="52"/>
      <c r="L147" s="52"/>
    </row>
    <row r="148" spans="1:12" s="53" customFormat="1" x14ac:dyDescent="0.25">
      <c r="A148" s="85"/>
      <c r="B148" s="52"/>
      <c r="C148" s="59"/>
      <c r="D148" s="62"/>
      <c r="E148" s="61"/>
      <c r="F148" s="60"/>
      <c r="G148" s="61"/>
      <c r="H148" s="60"/>
      <c r="I148" s="61"/>
      <c r="J148" s="52"/>
      <c r="K148" s="52"/>
      <c r="L148" s="52"/>
    </row>
    <row r="149" spans="1:12" s="53" customFormat="1" x14ac:dyDescent="0.25">
      <c r="A149" s="85"/>
      <c r="B149" s="52"/>
      <c r="C149" s="59"/>
      <c r="D149" s="62"/>
      <c r="E149" s="61"/>
      <c r="F149" s="60"/>
      <c r="G149" s="61"/>
      <c r="H149" s="60"/>
      <c r="I149" s="61"/>
      <c r="J149" s="52"/>
      <c r="K149" s="52"/>
      <c r="L149" s="52"/>
    </row>
    <row r="150" spans="1:12" s="53" customFormat="1" x14ac:dyDescent="0.25">
      <c r="A150" s="85"/>
      <c r="B150" s="52"/>
      <c r="C150" s="59"/>
      <c r="D150" s="62"/>
      <c r="E150" s="61"/>
      <c r="F150" s="60"/>
      <c r="G150" s="61"/>
      <c r="H150" s="60"/>
      <c r="I150" s="61"/>
      <c r="J150" s="52"/>
      <c r="K150" s="52"/>
      <c r="L150" s="52"/>
    </row>
    <row r="151" spans="1:12" s="53" customFormat="1" x14ac:dyDescent="0.25">
      <c r="A151" s="85"/>
      <c r="B151" s="52"/>
      <c r="C151" s="59"/>
      <c r="D151" s="62"/>
      <c r="E151" s="61"/>
      <c r="F151" s="60"/>
      <c r="G151" s="61"/>
      <c r="H151" s="60"/>
      <c r="I151" s="61"/>
      <c r="J151" s="52"/>
      <c r="K151" s="52"/>
      <c r="L151" s="52"/>
    </row>
    <row r="152" spans="1:12" s="53" customFormat="1" x14ac:dyDescent="0.25">
      <c r="A152" s="85"/>
      <c r="B152" s="52"/>
      <c r="C152" s="59"/>
      <c r="D152" s="62"/>
      <c r="E152" s="61"/>
      <c r="F152" s="60"/>
      <c r="G152" s="61"/>
      <c r="H152" s="60"/>
      <c r="I152" s="61"/>
      <c r="J152" s="52"/>
      <c r="K152" s="52"/>
      <c r="L152" s="52"/>
    </row>
    <row r="153" spans="1:12" s="53" customFormat="1" x14ac:dyDescent="0.25">
      <c r="A153" s="85"/>
      <c r="B153" s="52"/>
      <c r="C153" s="59"/>
      <c r="D153" s="62"/>
      <c r="E153" s="61"/>
      <c r="F153" s="60"/>
      <c r="G153" s="61"/>
      <c r="H153" s="60"/>
      <c r="I153" s="61"/>
      <c r="J153" s="52"/>
      <c r="K153" s="52"/>
      <c r="L153" s="52"/>
    </row>
    <row r="154" spans="1:12" s="53" customFormat="1" x14ac:dyDescent="0.25">
      <c r="A154" s="85"/>
      <c r="B154" s="52"/>
      <c r="C154" s="59"/>
      <c r="D154" s="62"/>
      <c r="E154" s="61"/>
      <c r="F154" s="60"/>
      <c r="G154" s="61"/>
      <c r="H154" s="60"/>
      <c r="I154" s="61"/>
      <c r="J154" s="52"/>
      <c r="K154" s="52"/>
      <c r="L154" s="52"/>
    </row>
    <row r="155" spans="1:12" s="53" customFormat="1" x14ac:dyDescent="0.25">
      <c r="A155" s="85"/>
      <c r="B155" s="52"/>
      <c r="C155" s="59"/>
      <c r="D155" s="62"/>
      <c r="E155" s="61"/>
      <c r="F155" s="60"/>
      <c r="G155" s="61"/>
      <c r="H155" s="60"/>
      <c r="I155" s="61"/>
      <c r="J155" s="52"/>
      <c r="K155" s="52"/>
      <c r="L155" s="52"/>
    </row>
    <row r="156" spans="1:12" s="53" customFormat="1" x14ac:dyDescent="0.25">
      <c r="A156" s="85"/>
      <c r="B156" s="52"/>
      <c r="C156" s="59"/>
      <c r="D156" s="62"/>
      <c r="E156" s="61"/>
      <c r="F156" s="60"/>
      <c r="G156" s="61"/>
      <c r="H156" s="60"/>
      <c r="I156" s="61"/>
      <c r="J156" s="52"/>
      <c r="K156" s="52"/>
      <c r="L156" s="52"/>
    </row>
    <row r="157" spans="1:12" s="53" customFormat="1" x14ac:dyDescent="0.25">
      <c r="A157" s="85"/>
      <c r="B157" s="52"/>
      <c r="C157" s="59"/>
      <c r="D157" s="62"/>
      <c r="E157" s="61"/>
      <c r="F157" s="60"/>
      <c r="G157" s="61"/>
      <c r="H157" s="60"/>
      <c r="I157" s="61"/>
      <c r="J157" s="52"/>
      <c r="K157" s="52"/>
      <c r="L157" s="52"/>
    </row>
    <row r="158" spans="1:12" s="53" customFormat="1" x14ac:dyDescent="0.25">
      <c r="A158" s="85"/>
      <c r="B158" s="52"/>
      <c r="C158" s="59"/>
      <c r="D158" s="62"/>
      <c r="E158" s="61"/>
      <c r="F158" s="60"/>
      <c r="G158" s="61"/>
      <c r="H158" s="60"/>
      <c r="I158" s="61"/>
      <c r="J158" s="52"/>
      <c r="K158" s="52"/>
      <c r="L158" s="52"/>
    </row>
    <row r="159" spans="1:12" s="53" customFormat="1" x14ac:dyDescent="0.25">
      <c r="A159" s="85"/>
      <c r="B159" s="52"/>
      <c r="C159" s="59"/>
      <c r="D159" s="62"/>
      <c r="E159" s="61"/>
      <c r="F159" s="60"/>
      <c r="G159" s="61"/>
      <c r="H159" s="60"/>
      <c r="I159" s="61"/>
      <c r="J159" s="52"/>
      <c r="K159" s="52"/>
      <c r="L159" s="52"/>
    </row>
    <row r="160" spans="1:12" s="53" customFormat="1" x14ac:dyDescent="0.25">
      <c r="A160" s="85"/>
      <c r="B160" s="52"/>
      <c r="C160" s="59"/>
      <c r="D160" s="62"/>
      <c r="E160" s="61"/>
      <c r="F160" s="60"/>
      <c r="G160" s="61"/>
      <c r="H160" s="60"/>
      <c r="I160" s="61"/>
      <c r="J160" s="52"/>
      <c r="K160" s="52"/>
      <c r="L160" s="52"/>
    </row>
    <row r="161" spans="1:12" s="53" customFormat="1" x14ac:dyDescent="0.25">
      <c r="A161" s="85"/>
      <c r="B161" s="52"/>
      <c r="C161" s="59"/>
      <c r="D161" s="62"/>
      <c r="E161" s="61"/>
      <c r="F161" s="60"/>
      <c r="G161" s="61"/>
      <c r="H161" s="60"/>
      <c r="I161" s="61"/>
      <c r="J161" s="52"/>
      <c r="K161" s="52"/>
      <c r="L161" s="52"/>
    </row>
    <row r="162" spans="1:12" s="53" customFormat="1" x14ac:dyDescent="0.25">
      <c r="A162" s="85"/>
      <c r="B162" s="52"/>
      <c r="C162" s="59"/>
      <c r="D162" s="62"/>
      <c r="E162" s="61"/>
      <c r="F162" s="60"/>
      <c r="G162" s="61"/>
      <c r="H162" s="60"/>
      <c r="I162" s="61"/>
      <c r="J162" s="52"/>
      <c r="K162" s="52"/>
      <c r="L162" s="52"/>
    </row>
    <row r="163" spans="1:12" s="53" customFormat="1" x14ac:dyDescent="0.25">
      <c r="A163" s="85"/>
      <c r="B163" s="52"/>
      <c r="C163" s="59"/>
      <c r="D163" s="62"/>
      <c r="E163" s="61"/>
      <c r="F163" s="60"/>
      <c r="G163" s="61"/>
      <c r="H163" s="60"/>
      <c r="I163" s="61"/>
      <c r="J163" s="52"/>
      <c r="K163" s="52"/>
      <c r="L163" s="52"/>
    </row>
    <row r="164" spans="1:12" s="53" customFormat="1" x14ac:dyDescent="0.25">
      <c r="A164" s="85"/>
      <c r="B164" s="52"/>
      <c r="C164" s="59"/>
      <c r="D164" s="62"/>
      <c r="E164" s="61"/>
      <c r="F164" s="60"/>
      <c r="G164" s="61"/>
      <c r="H164" s="60"/>
      <c r="I164" s="61"/>
      <c r="J164" s="52"/>
      <c r="K164" s="52"/>
      <c r="L164" s="52"/>
    </row>
    <row r="165" spans="1:12" s="53" customFormat="1" x14ac:dyDescent="0.25">
      <c r="A165" s="85"/>
      <c r="B165" s="52"/>
      <c r="C165" s="59"/>
      <c r="D165" s="62"/>
      <c r="E165" s="61"/>
      <c r="F165" s="60"/>
      <c r="G165" s="61"/>
      <c r="H165" s="60"/>
      <c r="I165" s="61"/>
      <c r="J165" s="52"/>
      <c r="K165" s="52"/>
      <c r="L165" s="52"/>
    </row>
    <row r="166" spans="1:12" s="53" customFormat="1" x14ac:dyDescent="0.25">
      <c r="A166" s="85"/>
      <c r="B166" s="52"/>
      <c r="C166" s="59"/>
      <c r="D166" s="62"/>
      <c r="E166" s="61"/>
      <c r="F166" s="60"/>
      <c r="G166" s="61"/>
      <c r="H166" s="60"/>
      <c r="I166" s="61"/>
      <c r="J166" s="52"/>
      <c r="K166" s="52"/>
      <c r="L166" s="52"/>
    </row>
    <row r="167" spans="1:12" s="53" customFormat="1" x14ac:dyDescent="0.25">
      <c r="A167" s="85"/>
      <c r="B167" s="52"/>
      <c r="C167" s="59"/>
      <c r="D167" s="62"/>
      <c r="E167" s="61"/>
      <c r="F167" s="60"/>
      <c r="G167" s="61"/>
      <c r="H167" s="60"/>
      <c r="I167" s="61"/>
      <c r="J167" s="52"/>
      <c r="K167" s="52"/>
      <c r="L167" s="52"/>
    </row>
    <row r="168" spans="1:12" s="53" customFormat="1" x14ac:dyDescent="0.25">
      <c r="A168" s="85"/>
      <c r="B168" s="52"/>
      <c r="C168" s="59"/>
      <c r="D168" s="62"/>
      <c r="E168" s="61"/>
      <c r="F168" s="60"/>
      <c r="G168" s="61"/>
      <c r="H168" s="60"/>
      <c r="I168" s="61"/>
      <c r="J168" s="52"/>
      <c r="K168" s="52"/>
      <c r="L168" s="52"/>
    </row>
    <row r="169" spans="1:12" s="53" customFormat="1" x14ac:dyDescent="0.25">
      <c r="A169" s="85"/>
      <c r="B169" s="52"/>
      <c r="C169" s="59"/>
      <c r="D169" s="62"/>
      <c r="E169" s="61"/>
      <c r="F169" s="60"/>
      <c r="G169" s="61"/>
      <c r="H169" s="60"/>
      <c r="I169" s="61"/>
      <c r="J169" s="52"/>
      <c r="K169" s="52"/>
      <c r="L169" s="52"/>
    </row>
    <row r="170" spans="1:12" s="53" customFormat="1" x14ac:dyDescent="0.25">
      <c r="A170" s="85"/>
      <c r="B170" s="52"/>
      <c r="C170" s="59"/>
      <c r="D170" s="62"/>
      <c r="E170" s="61"/>
      <c r="F170" s="60"/>
      <c r="G170" s="61"/>
      <c r="H170" s="60"/>
      <c r="I170" s="61"/>
      <c r="J170" s="52"/>
      <c r="K170" s="52"/>
      <c r="L170" s="52"/>
    </row>
    <row r="171" spans="1:12" s="53" customFormat="1" x14ac:dyDescent="0.25">
      <c r="A171" s="85"/>
      <c r="B171" s="52"/>
      <c r="C171" s="59"/>
      <c r="D171" s="62"/>
      <c r="E171" s="61"/>
      <c r="F171" s="60"/>
      <c r="G171" s="61"/>
      <c r="H171" s="60"/>
      <c r="I171" s="61"/>
      <c r="J171" s="52"/>
      <c r="K171" s="52"/>
      <c r="L171" s="52"/>
    </row>
    <row r="172" spans="1:12" s="53" customFormat="1" x14ac:dyDescent="0.25">
      <c r="A172" s="85"/>
      <c r="B172" s="52"/>
      <c r="C172" s="59"/>
      <c r="D172" s="62"/>
      <c r="E172" s="61"/>
      <c r="F172" s="60"/>
      <c r="G172" s="61"/>
      <c r="H172" s="60"/>
      <c r="I172" s="61"/>
      <c r="J172" s="52"/>
      <c r="K172" s="52"/>
      <c r="L172" s="52"/>
    </row>
    <row r="173" spans="1:12" s="53" customFormat="1" x14ac:dyDescent="0.25">
      <c r="A173" s="85"/>
      <c r="B173" s="52"/>
      <c r="C173" s="59"/>
      <c r="D173" s="62"/>
      <c r="E173" s="61"/>
      <c r="F173" s="60"/>
      <c r="G173" s="61"/>
      <c r="H173" s="60"/>
      <c r="I173" s="61"/>
      <c r="J173" s="52"/>
      <c r="K173" s="52"/>
      <c r="L173" s="52"/>
    </row>
    <row r="174" spans="1:12" s="53" customFormat="1" x14ac:dyDescent="0.25">
      <c r="A174" s="85"/>
      <c r="B174" s="52"/>
      <c r="C174" s="59"/>
      <c r="D174" s="62"/>
      <c r="E174" s="61"/>
      <c r="F174" s="60"/>
      <c r="G174" s="61"/>
      <c r="H174" s="60"/>
      <c r="I174" s="61"/>
      <c r="J174" s="52"/>
      <c r="K174" s="52"/>
      <c r="L174" s="52"/>
    </row>
    <row r="175" spans="1:12" s="53" customFormat="1" x14ac:dyDescent="0.25">
      <c r="A175" s="85"/>
      <c r="B175" s="52"/>
      <c r="C175" s="59"/>
      <c r="D175" s="62"/>
      <c r="E175" s="61"/>
      <c r="F175" s="60"/>
      <c r="G175" s="61"/>
      <c r="H175" s="60"/>
      <c r="I175" s="61"/>
      <c r="J175" s="52"/>
      <c r="K175" s="52"/>
      <c r="L175" s="52"/>
    </row>
    <row r="176" spans="1:12" s="53" customFormat="1" x14ac:dyDescent="0.25">
      <c r="A176" s="85"/>
      <c r="B176" s="52"/>
      <c r="C176" s="59"/>
      <c r="D176" s="62"/>
      <c r="E176" s="61"/>
      <c r="F176" s="60"/>
      <c r="G176" s="61"/>
      <c r="H176" s="60"/>
      <c r="I176" s="61"/>
      <c r="J176" s="52"/>
      <c r="K176" s="52"/>
      <c r="L176" s="52"/>
    </row>
    <row r="177" spans="1:12" s="53" customFormat="1" x14ac:dyDescent="0.25">
      <c r="A177" s="85"/>
      <c r="B177" s="52"/>
      <c r="C177" s="59"/>
      <c r="D177" s="62"/>
      <c r="E177" s="61"/>
      <c r="F177" s="60"/>
      <c r="G177" s="61"/>
      <c r="H177" s="60"/>
      <c r="I177" s="61"/>
      <c r="J177" s="52"/>
      <c r="K177" s="52"/>
      <c r="L177" s="52"/>
    </row>
    <row r="178" spans="1:12" s="53" customFormat="1" x14ac:dyDescent="0.25">
      <c r="A178" s="85"/>
      <c r="B178" s="52"/>
      <c r="C178" s="59"/>
      <c r="D178" s="62"/>
      <c r="E178" s="61"/>
      <c r="F178" s="60"/>
      <c r="G178" s="61"/>
      <c r="H178" s="60"/>
      <c r="I178" s="61"/>
      <c r="J178" s="52"/>
      <c r="K178" s="52"/>
      <c r="L178" s="52"/>
    </row>
    <row r="179" spans="1:12" s="53" customFormat="1" x14ac:dyDescent="0.25">
      <c r="A179" s="85"/>
      <c r="B179" s="52"/>
      <c r="C179" s="59"/>
      <c r="D179" s="62"/>
      <c r="E179" s="61"/>
      <c r="F179" s="60"/>
      <c r="G179" s="61"/>
      <c r="H179" s="60"/>
      <c r="I179" s="61"/>
      <c r="J179" s="52"/>
      <c r="K179" s="52"/>
      <c r="L179" s="52"/>
    </row>
    <row r="180" spans="1:12" s="53" customFormat="1" x14ac:dyDescent="0.25">
      <c r="A180" s="85"/>
      <c r="B180" s="52"/>
      <c r="C180" s="59"/>
      <c r="D180" s="62"/>
      <c r="E180" s="61"/>
      <c r="F180" s="60"/>
      <c r="G180" s="61"/>
      <c r="H180" s="60"/>
      <c r="I180" s="61"/>
      <c r="J180" s="52"/>
      <c r="K180" s="52"/>
      <c r="L180" s="52"/>
    </row>
    <row r="181" spans="1:12" s="53" customFormat="1" x14ac:dyDescent="0.25">
      <c r="A181" s="85"/>
      <c r="B181" s="52"/>
      <c r="C181" s="59"/>
      <c r="D181" s="62"/>
      <c r="E181" s="61"/>
      <c r="F181" s="60"/>
      <c r="G181" s="61"/>
      <c r="H181" s="60"/>
      <c r="I181" s="61"/>
      <c r="J181" s="52"/>
      <c r="K181" s="52"/>
      <c r="L181" s="52"/>
    </row>
    <row r="182" spans="1:12" s="53" customFormat="1" x14ac:dyDescent="0.25">
      <c r="A182" s="85"/>
      <c r="B182" s="52"/>
      <c r="C182" s="59"/>
      <c r="D182" s="62"/>
      <c r="E182" s="61"/>
      <c r="F182" s="60"/>
      <c r="G182" s="61"/>
      <c r="H182" s="60"/>
      <c r="I182" s="61"/>
      <c r="J182" s="52"/>
      <c r="K182" s="52"/>
      <c r="L182" s="52"/>
    </row>
    <row r="183" spans="1:12" s="53" customFormat="1" x14ac:dyDescent="0.25">
      <c r="A183" s="85"/>
      <c r="B183" s="52"/>
      <c r="C183" s="59"/>
      <c r="D183" s="62"/>
      <c r="E183" s="61"/>
      <c r="F183" s="60"/>
      <c r="G183" s="61"/>
      <c r="H183" s="60"/>
      <c r="I183" s="61"/>
      <c r="J183" s="52"/>
      <c r="K183" s="52"/>
      <c r="L183" s="52"/>
    </row>
    <row r="184" spans="1:12" s="53" customFormat="1" x14ac:dyDescent="0.25">
      <c r="A184" s="85"/>
      <c r="B184" s="52"/>
      <c r="C184" s="59"/>
      <c r="D184" s="62"/>
      <c r="E184" s="61"/>
      <c r="F184" s="60"/>
      <c r="G184" s="61"/>
      <c r="H184" s="60"/>
      <c r="I184" s="61"/>
      <c r="J184" s="52"/>
      <c r="K184" s="52"/>
      <c r="L184" s="52"/>
    </row>
    <row r="185" spans="1:12" s="53" customFormat="1" x14ac:dyDescent="0.25">
      <c r="A185" s="85"/>
      <c r="B185" s="52"/>
      <c r="C185" s="59"/>
      <c r="D185" s="62"/>
      <c r="E185" s="61"/>
      <c r="F185" s="60"/>
      <c r="G185" s="61"/>
      <c r="H185" s="60"/>
      <c r="I185" s="61"/>
      <c r="J185" s="52"/>
      <c r="K185" s="52"/>
      <c r="L185" s="52"/>
    </row>
    <row r="186" spans="1:12" s="53" customFormat="1" x14ac:dyDescent="0.25">
      <c r="A186" s="85"/>
      <c r="B186" s="52"/>
      <c r="C186" s="59"/>
      <c r="D186" s="62"/>
      <c r="E186" s="61"/>
      <c r="F186" s="60"/>
      <c r="G186" s="61"/>
      <c r="H186" s="60"/>
      <c r="I186" s="61"/>
      <c r="J186" s="52"/>
      <c r="K186" s="52"/>
      <c r="L186" s="52"/>
    </row>
    <row r="187" spans="1:12" s="53" customFormat="1" x14ac:dyDescent="0.25">
      <c r="A187" s="85"/>
      <c r="B187" s="52"/>
      <c r="C187" s="59"/>
      <c r="D187" s="62"/>
      <c r="E187" s="61"/>
      <c r="F187" s="60"/>
      <c r="G187" s="61"/>
      <c r="H187" s="60"/>
      <c r="I187" s="61"/>
      <c r="J187" s="52"/>
      <c r="K187" s="52"/>
      <c r="L187" s="52"/>
    </row>
    <row r="188" spans="1:12" s="53" customFormat="1" x14ac:dyDescent="0.25">
      <c r="A188" s="85"/>
      <c r="B188" s="52"/>
      <c r="C188" s="59"/>
      <c r="D188" s="62"/>
      <c r="E188" s="61"/>
      <c r="F188" s="60"/>
      <c r="G188" s="61"/>
      <c r="H188" s="60"/>
      <c r="I188" s="61"/>
      <c r="J188" s="52"/>
      <c r="K188" s="52"/>
      <c r="L188" s="52"/>
    </row>
    <row r="189" spans="1:12" s="53" customFormat="1" x14ac:dyDescent="0.25">
      <c r="A189" s="85"/>
      <c r="B189" s="52"/>
      <c r="C189" s="59"/>
      <c r="D189" s="62"/>
      <c r="E189" s="61"/>
      <c r="F189" s="60"/>
      <c r="G189" s="61"/>
      <c r="H189" s="60"/>
      <c r="I189" s="61"/>
      <c r="J189" s="52"/>
      <c r="K189" s="52"/>
      <c r="L189" s="52"/>
    </row>
    <row r="190" spans="1:12" s="53" customFormat="1" x14ac:dyDescent="0.25">
      <c r="A190" s="85"/>
      <c r="B190" s="52"/>
      <c r="C190" s="59"/>
      <c r="D190" s="62"/>
      <c r="E190" s="61"/>
      <c r="F190" s="60"/>
      <c r="G190" s="61"/>
      <c r="H190" s="60"/>
      <c r="I190" s="61"/>
      <c r="J190" s="52"/>
      <c r="K190" s="52"/>
      <c r="L190" s="52"/>
    </row>
    <row r="191" spans="1:12" s="53" customFormat="1" x14ac:dyDescent="0.25">
      <c r="A191" s="85"/>
      <c r="B191" s="52"/>
      <c r="C191" s="59"/>
      <c r="D191" s="62"/>
      <c r="E191" s="61"/>
      <c r="F191" s="60"/>
      <c r="G191" s="61"/>
      <c r="H191" s="60"/>
      <c r="I191" s="61"/>
      <c r="J191" s="52"/>
      <c r="K191" s="52"/>
      <c r="L191" s="52"/>
    </row>
    <row r="192" spans="1:12" s="53" customFormat="1" x14ac:dyDescent="0.25">
      <c r="A192" s="85"/>
      <c r="B192" s="52"/>
      <c r="C192" s="59"/>
      <c r="D192" s="62"/>
      <c r="E192" s="61"/>
      <c r="F192" s="60"/>
      <c r="G192" s="61"/>
      <c r="H192" s="60"/>
      <c r="I192" s="61"/>
      <c r="J192" s="52"/>
      <c r="K192" s="52"/>
      <c r="L192" s="52"/>
    </row>
    <row r="193" spans="1:12" s="53" customFormat="1" x14ac:dyDescent="0.25">
      <c r="A193" s="85"/>
      <c r="B193" s="52"/>
      <c r="C193" s="59"/>
      <c r="D193" s="62"/>
      <c r="E193" s="61"/>
      <c r="F193" s="60"/>
      <c r="G193" s="61"/>
      <c r="H193" s="60"/>
      <c r="I193" s="61"/>
      <c r="J193" s="52"/>
      <c r="K193" s="52"/>
      <c r="L193" s="52"/>
    </row>
    <row r="194" spans="1:12" s="53" customFormat="1" x14ac:dyDescent="0.25">
      <c r="A194" s="85"/>
      <c r="B194" s="52"/>
      <c r="C194" s="59"/>
      <c r="D194" s="62"/>
      <c r="E194" s="61"/>
      <c r="F194" s="60"/>
      <c r="G194" s="61"/>
      <c r="H194" s="60"/>
      <c r="I194" s="61"/>
      <c r="J194" s="52"/>
      <c r="K194" s="52"/>
      <c r="L194" s="52"/>
    </row>
    <row r="195" spans="1:12" s="53" customFormat="1" x14ac:dyDescent="0.25">
      <c r="A195" s="85"/>
      <c r="B195" s="52"/>
      <c r="C195" s="59"/>
      <c r="D195" s="62"/>
      <c r="E195" s="61"/>
      <c r="F195" s="60"/>
      <c r="G195" s="61"/>
      <c r="H195" s="60"/>
      <c r="I195" s="61"/>
      <c r="J195" s="52"/>
      <c r="K195" s="52"/>
      <c r="L195" s="52"/>
    </row>
    <row r="196" spans="1:12" s="53" customFormat="1" x14ac:dyDescent="0.25">
      <c r="A196" s="85"/>
      <c r="B196" s="52"/>
      <c r="C196" s="59"/>
      <c r="D196" s="62"/>
      <c r="E196" s="61"/>
      <c r="F196" s="60"/>
      <c r="G196" s="61"/>
      <c r="H196" s="60"/>
      <c r="I196" s="61"/>
      <c r="J196" s="52"/>
      <c r="K196" s="52"/>
      <c r="L196" s="52"/>
    </row>
    <row r="197" spans="1:12" s="53" customFormat="1" x14ac:dyDescent="0.25">
      <c r="A197" s="85"/>
      <c r="B197" s="52"/>
      <c r="C197" s="59"/>
      <c r="D197" s="62"/>
      <c r="E197" s="61"/>
      <c r="F197" s="60"/>
      <c r="G197" s="61"/>
      <c r="H197" s="60"/>
      <c r="I197" s="61"/>
      <c r="J197" s="52"/>
      <c r="K197" s="52"/>
      <c r="L197" s="52"/>
    </row>
    <row r="198" spans="1:12" s="53" customFormat="1" x14ac:dyDescent="0.25">
      <c r="A198" s="85"/>
      <c r="B198" s="52"/>
      <c r="C198" s="59"/>
      <c r="D198" s="62"/>
      <c r="E198" s="61"/>
      <c r="F198" s="60"/>
      <c r="G198" s="61"/>
      <c r="H198" s="60"/>
      <c r="I198" s="61"/>
      <c r="J198" s="52"/>
      <c r="K198" s="52"/>
      <c r="L198" s="52"/>
    </row>
    <row r="199" spans="1:12" s="53" customFormat="1" x14ac:dyDescent="0.25">
      <c r="A199" s="85"/>
      <c r="B199" s="52"/>
      <c r="C199" s="59"/>
      <c r="D199" s="62"/>
      <c r="E199" s="61"/>
      <c r="F199" s="60"/>
      <c r="G199" s="61"/>
      <c r="H199" s="60"/>
      <c r="I199" s="61"/>
      <c r="J199" s="52"/>
      <c r="K199" s="52"/>
      <c r="L199" s="52"/>
    </row>
    <row r="200" spans="1:12" s="53" customFormat="1" x14ac:dyDescent="0.25">
      <c r="A200" s="85"/>
      <c r="B200" s="52"/>
      <c r="C200" s="59"/>
      <c r="D200" s="62"/>
      <c r="E200" s="61"/>
      <c r="F200" s="60"/>
      <c r="G200" s="61"/>
      <c r="H200" s="60"/>
      <c r="I200" s="61"/>
      <c r="J200" s="52"/>
      <c r="K200" s="52"/>
      <c r="L200" s="52"/>
    </row>
    <row r="201" spans="1:12" s="53" customFormat="1" x14ac:dyDescent="0.25">
      <c r="A201" s="85"/>
      <c r="B201" s="52"/>
      <c r="C201" s="59"/>
      <c r="D201" s="62"/>
      <c r="E201" s="61"/>
      <c r="F201" s="60"/>
      <c r="G201" s="61"/>
      <c r="H201" s="60"/>
      <c r="I201" s="61"/>
      <c r="J201" s="52"/>
      <c r="K201" s="52"/>
      <c r="L201" s="52"/>
    </row>
    <row r="202" spans="1:12" s="53" customFormat="1" x14ac:dyDescent="0.25">
      <c r="A202" s="85"/>
      <c r="B202" s="52"/>
      <c r="C202" s="59"/>
      <c r="D202" s="62"/>
      <c r="E202" s="61"/>
      <c r="F202" s="60"/>
      <c r="G202" s="61"/>
      <c r="H202" s="60"/>
      <c r="I202" s="61"/>
      <c r="J202" s="52"/>
      <c r="K202" s="52"/>
      <c r="L202" s="52"/>
    </row>
  </sheetData>
  <sheetProtection algorithmName="SHA-512" hashValue="J13bqfv5CzMzoxojUxMsY0QFpIH8G2iUGzOVQckALNtnhKy/aOu8aZBOgIvXDjJofBsYsU+oarYqV2XDzq02Xw==" saltValue="75mqAG2JhoZDf48Sx4heew==" spinCount="100000" sheet="1" formatColumns="0" formatRows="0"/>
  <mergeCells count="157">
    <mergeCell ref="J113:J114"/>
    <mergeCell ref="K42:K44"/>
    <mergeCell ref="F92:G92"/>
    <mergeCell ref="E42:G42"/>
    <mergeCell ref="H58:I59"/>
    <mergeCell ref="B36:B38"/>
    <mergeCell ref="K87:K91"/>
    <mergeCell ref="B60:B63"/>
    <mergeCell ref="J93:J96"/>
    <mergeCell ref="E73:E74"/>
    <mergeCell ref="D73:D74"/>
    <mergeCell ref="C73:C74"/>
    <mergeCell ref="J56:J57"/>
    <mergeCell ref="B73:B84"/>
    <mergeCell ref="D82:G82"/>
    <mergeCell ref="K60:K63"/>
    <mergeCell ref="C64:C71"/>
    <mergeCell ref="J97:J98"/>
    <mergeCell ref="K39:K41"/>
    <mergeCell ref="B3:B12"/>
    <mergeCell ref="K13:K16"/>
    <mergeCell ref="K36:K38"/>
    <mergeCell ref="E34:G35"/>
    <mergeCell ref="B48:B55"/>
    <mergeCell ref="K11:K12"/>
    <mergeCell ref="K3:K10"/>
    <mergeCell ref="D20:G24"/>
    <mergeCell ref="B13:B16"/>
    <mergeCell ref="B17:B18"/>
    <mergeCell ref="C17:C18"/>
    <mergeCell ref="F9:G9"/>
    <mergeCell ref="F19:G19"/>
    <mergeCell ref="H19:I19"/>
    <mergeCell ref="J3:J12"/>
    <mergeCell ref="J45:J47"/>
    <mergeCell ref="J25:J26"/>
    <mergeCell ref="J48:J55"/>
    <mergeCell ref="A60:A72"/>
    <mergeCell ref="A58:A59"/>
    <mergeCell ref="A48:A57"/>
    <mergeCell ref="F58:G58"/>
    <mergeCell ref="A30:A47"/>
    <mergeCell ref="B25:B29"/>
    <mergeCell ref="B64:B72"/>
    <mergeCell ref="B45:B47"/>
    <mergeCell ref="A3:A24"/>
    <mergeCell ref="F5:G5"/>
    <mergeCell ref="F3:G3"/>
    <mergeCell ref="E36:G36"/>
    <mergeCell ref="E39:G39"/>
    <mergeCell ref="E37:G37"/>
    <mergeCell ref="E40:G40"/>
    <mergeCell ref="E38:G38"/>
    <mergeCell ref="D30:D31"/>
    <mergeCell ref="E43:G43"/>
    <mergeCell ref="F59:G59"/>
    <mergeCell ref="F25:G29"/>
    <mergeCell ref="D3:D10"/>
    <mergeCell ref="D64:G72"/>
    <mergeCell ref="B58:B59"/>
    <mergeCell ref="D60:G63"/>
    <mergeCell ref="A25:A29"/>
    <mergeCell ref="J13:J16"/>
    <mergeCell ref="D11:E12"/>
    <mergeCell ref="A121:A124"/>
    <mergeCell ref="B121:B124"/>
    <mergeCell ref="B93:B96"/>
    <mergeCell ref="B111:B112"/>
    <mergeCell ref="B107:B110"/>
    <mergeCell ref="B99:B102"/>
    <mergeCell ref="B21:B24"/>
    <mergeCell ref="E41:G41"/>
    <mergeCell ref="J85:J86"/>
    <mergeCell ref="A113:A120"/>
    <mergeCell ref="H83:I84"/>
    <mergeCell ref="J87:J91"/>
    <mergeCell ref="C87:C91"/>
    <mergeCell ref="E30:G31"/>
    <mergeCell ref="D32:D33"/>
    <mergeCell ref="E32:G33"/>
    <mergeCell ref="D34:D35"/>
    <mergeCell ref="J22:J24"/>
    <mergeCell ref="B56:B57"/>
    <mergeCell ref="B42:B44"/>
    <mergeCell ref="B39:B41"/>
    <mergeCell ref="B127:B128"/>
    <mergeCell ref="B103:B106"/>
    <mergeCell ref="K93:K94"/>
    <mergeCell ref="J99:J112"/>
    <mergeCell ref="K103:K106"/>
    <mergeCell ref="E17:E18"/>
    <mergeCell ref="D17:D18"/>
    <mergeCell ref="D89:D91"/>
    <mergeCell ref="E87:E88"/>
    <mergeCell ref="F87:G91"/>
    <mergeCell ref="D85:G86"/>
    <mergeCell ref="E44:G44"/>
    <mergeCell ref="K101:K102"/>
    <mergeCell ref="F113:G115"/>
    <mergeCell ref="D117:G117"/>
    <mergeCell ref="F97:G98"/>
    <mergeCell ref="F125:G126"/>
    <mergeCell ref="B30:B35"/>
    <mergeCell ref="J42:J44"/>
    <mergeCell ref="J36:J38"/>
    <mergeCell ref="F48:G52"/>
    <mergeCell ref="K73:K80"/>
    <mergeCell ref="F53:G54"/>
    <mergeCell ref="F55:G55"/>
    <mergeCell ref="H1:I1"/>
    <mergeCell ref="K64:K71"/>
    <mergeCell ref="K30:K35"/>
    <mergeCell ref="H48:I55"/>
    <mergeCell ref="D93:G96"/>
    <mergeCell ref="D99:G112"/>
    <mergeCell ref="K107:K110"/>
    <mergeCell ref="D13:E16"/>
    <mergeCell ref="F11:G12"/>
    <mergeCell ref="F13:G16"/>
    <mergeCell ref="F56:G56"/>
    <mergeCell ref="D57:G57"/>
    <mergeCell ref="D45:E47"/>
    <mergeCell ref="J64:J72"/>
    <mergeCell ref="J30:J35"/>
    <mergeCell ref="J39:J41"/>
    <mergeCell ref="K45:K47"/>
    <mergeCell ref="D80:E80"/>
    <mergeCell ref="H75:I76"/>
    <mergeCell ref="H79:I79"/>
    <mergeCell ref="J83:J84"/>
    <mergeCell ref="J73:J82"/>
    <mergeCell ref="E3:E10"/>
    <mergeCell ref="F7:G7"/>
    <mergeCell ref="D1:E1"/>
    <mergeCell ref="A73:A98"/>
    <mergeCell ref="F127:G128"/>
    <mergeCell ref="E89:E91"/>
    <mergeCell ref="F73:G80"/>
    <mergeCell ref="F81:G81"/>
    <mergeCell ref="K99:K100"/>
    <mergeCell ref="A125:A128"/>
    <mergeCell ref="J60:J63"/>
    <mergeCell ref="A99:A112"/>
    <mergeCell ref="F118:G120"/>
    <mergeCell ref="B118:B120"/>
    <mergeCell ref="B113:B115"/>
    <mergeCell ref="B85:B86"/>
    <mergeCell ref="B87:B92"/>
    <mergeCell ref="H118:I120"/>
    <mergeCell ref="B97:B98"/>
    <mergeCell ref="B125:B126"/>
    <mergeCell ref="B116:B117"/>
    <mergeCell ref="F83:G84"/>
    <mergeCell ref="D87:D88"/>
    <mergeCell ref="K113:K114"/>
    <mergeCell ref="F116:G116"/>
    <mergeCell ref="F1:G1"/>
  </mergeCells>
  <pageMargins left="0.7" right="0.7" top="0.75" bottom="0.75" header="0.3" footer="0.3"/>
  <pageSetup paperSize="5" scale="47" fitToHeight="0" orientation="landscape" r:id="rId1"/>
  <headerFooter>
    <oddFooter>&amp;LMRP Charge Type Mapping Table&amp;CPage &amp;P&amp;RVersion 1.0 April 27, 2023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AEDF4F"/>
    <pageSetUpPr fitToPage="1"/>
  </sheetPr>
  <dimension ref="A1:Q130"/>
  <sheetViews>
    <sheetView zoomScale="66" zoomScaleNormal="66" workbookViewId="0">
      <pane xSplit="4" ySplit="2" topLeftCell="E3" activePane="bottomRight" state="frozen"/>
      <selection pane="topRight" activeCell="E1" sqref="E1"/>
      <selection pane="bottomLeft" activeCell="A3" sqref="A3"/>
      <selection pane="bottomRight" activeCell="E3" sqref="E3"/>
    </sheetView>
  </sheetViews>
  <sheetFormatPr defaultColWidth="8.88671875" defaultRowHeight="13.8" x14ac:dyDescent="0.25"/>
  <cols>
    <col min="1" max="1" width="18" style="85" customWidth="1"/>
    <col min="2" max="2" width="37" style="52" customWidth="1"/>
    <col min="3" max="3" width="14" style="59" customWidth="1"/>
    <col min="4" max="4" width="8.109375" style="62" customWidth="1"/>
    <col min="5" max="5" width="70.109375" style="61" customWidth="1"/>
    <col min="6" max="6" width="7.5546875" style="60" customWidth="1"/>
    <col min="7" max="7" width="24.6640625" style="61" customWidth="1"/>
    <col min="8" max="8" width="6.6640625" style="60" customWidth="1"/>
    <col min="9" max="9" width="83.6640625" style="61" customWidth="1"/>
    <col min="10" max="10" width="33.33203125" style="52" customWidth="1"/>
    <col min="11" max="11" width="8.33203125" style="52" customWidth="1"/>
    <col min="12" max="12" width="9.5546875" style="53" customWidth="1"/>
    <col min="13" max="16384" width="8.88671875" style="53"/>
  </cols>
  <sheetData>
    <row r="1" spans="1:17" ht="26.4" customHeight="1" thickBot="1" x14ac:dyDescent="0.3">
      <c r="A1" s="1" t="s">
        <v>290</v>
      </c>
      <c r="B1" s="2"/>
      <c r="C1" s="2"/>
      <c r="D1" s="193" t="s">
        <v>10</v>
      </c>
      <c r="E1" s="194"/>
      <c r="F1" s="222" t="s">
        <v>11</v>
      </c>
      <c r="G1" s="222"/>
      <c r="H1" s="223" t="s">
        <v>12</v>
      </c>
      <c r="I1" s="224"/>
      <c r="J1" s="6"/>
      <c r="K1" s="2"/>
    </row>
    <row r="2" spans="1:17" s="54" customFormat="1" ht="35.4" thickBot="1" x14ac:dyDescent="0.3">
      <c r="A2" s="9"/>
      <c r="B2" s="156" t="s">
        <v>13</v>
      </c>
      <c r="C2" s="157" t="s">
        <v>14</v>
      </c>
      <c r="D2" s="158" t="s">
        <v>15</v>
      </c>
      <c r="E2" s="158" t="s">
        <v>16</v>
      </c>
      <c r="F2" s="159" t="s">
        <v>15</v>
      </c>
      <c r="G2" s="159" t="s">
        <v>16</v>
      </c>
      <c r="H2" s="160" t="s">
        <v>15</v>
      </c>
      <c r="I2" s="160" t="s">
        <v>16</v>
      </c>
      <c r="J2" s="161" t="s">
        <v>18</v>
      </c>
      <c r="K2" s="162" t="s">
        <v>19</v>
      </c>
    </row>
    <row r="3" spans="1:17" ht="34.200000000000003" customHeight="1" thickBot="1" x14ac:dyDescent="0.3">
      <c r="A3" s="154" t="s">
        <v>20</v>
      </c>
      <c r="B3" s="142" t="s">
        <v>21</v>
      </c>
      <c r="C3" s="87" t="s">
        <v>22</v>
      </c>
      <c r="D3" s="128">
        <v>100</v>
      </c>
      <c r="E3" s="123" t="s">
        <v>23</v>
      </c>
      <c r="F3" s="203" t="s">
        <v>24</v>
      </c>
      <c r="G3" s="203"/>
      <c r="H3" s="88">
        <v>1100</v>
      </c>
      <c r="I3" s="89" t="s">
        <v>25</v>
      </c>
      <c r="J3" s="123" t="s">
        <v>27</v>
      </c>
      <c r="K3" s="93"/>
    </row>
    <row r="4" spans="1:17" ht="48.6" customHeight="1" thickBot="1" x14ac:dyDescent="0.3">
      <c r="A4" s="154" t="s">
        <v>20</v>
      </c>
      <c r="B4" s="146" t="s">
        <v>21</v>
      </c>
      <c r="C4" s="48" t="s">
        <v>22</v>
      </c>
      <c r="D4" s="147">
        <v>100</v>
      </c>
      <c r="E4" s="145" t="s">
        <v>23</v>
      </c>
      <c r="F4" s="43">
        <v>1101</v>
      </c>
      <c r="G4" s="12" t="s">
        <v>28</v>
      </c>
      <c r="H4" s="41">
        <v>1101</v>
      </c>
      <c r="I4" s="12" t="s">
        <v>28</v>
      </c>
      <c r="J4" s="145" t="s">
        <v>27</v>
      </c>
      <c r="K4" s="94"/>
      <c r="L4" s="84"/>
      <c r="M4" s="84"/>
      <c r="N4" s="84"/>
      <c r="O4" s="84"/>
      <c r="P4" s="84"/>
      <c r="Q4" s="84"/>
    </row>
    <row r="5" spans="1:17" ht="30.6" customHeight="1" thickBot="1" x14ac:dyDescent="0.3">
      <c r="A5" s="154" t="s">
        <v>20</v>
      </c>
      <c r="B5" s="146" t="s">
        <v>21</v>
      </c>
      <c r="C5" s="48" t="s">
        <v>22</v>
      </c>
      <c r="D5" s="147">
        <v>100</v>
      </c>
      <c r="E5" s="145" t="s">
        <v>23</v>
      </c>
      <c r="F5" s="204" t="s">
        <v>24</v>
      </c>
      <c r="G5" s="204"/>
      <c r="H5" s="41">
        <v>1102</v>
      </c>
      <c r="I5" s="12" t="s">
        <v>29</v>
      </c>
      <c r="J5" s="145" t="s">
        <v>27</v>
      </c>
      <c r="K5" s="95"/>
      <c r="L5" s="84"/>
      <c r="M5" s="84"/>
      <c r="N5" s="84"/>
      <c r="O5" s="84"/>
      <c r="P5" s="84"/>
      <c r="Q5" s="84"/>
    </row>
    <row r="6" spans="1:17" ht="46.95" customHeight="1" thickBot="1" x14ac:dyDescent="0.3">
      <c r="A6" s="154" t="s">
        <v>20</v>
      </c>
      <c r="B6" s="146" t="s">
        <v>21</v>
      </c>
      <c r="C6" s="48" t="s">
        <v>22</v>
      </c>
      <c r="D6" s="147">
        <v>100</v>
      </c>
      <c r="E6" s="145" t="s">
        <v>23</v>
      </c>
      <c r="F6" s="43">
        <v>1103</v>
      </c>
      <c r="G6" s="12" t="s">
        <v>30</v>
      </c>
      <c r="H6" s="41">
        <v>1103</v>
      </c>
      <c r="I6" s="12" t="s">
        <v>30</v>
      </c>
      <c r="J6" s="145" t="s">
        <v>27</v>
      </c>
      <c r="K6" s="95"/>
      <c r="L6" s="84"/>
      <c r="M6" s="84"/>
      <c r="N6" s="84"/>
      <c r="O6" s="84"/>
      <c r="P6" s="84"/>
      <c r="Q6" s="84"/>
    </row>
    <row r="7" spans="1:17" ht="30.6" customHeight="1" thickBot="1" x14ac:dyDescent="0.3">
      <c r="A7" s="154" t="s">
        <v>20</v>
      </c>
      <c r="B7" s="146" t="s">
        <v>21</v>
      </c>
      <c r="C7" s="48" t="s">
        <v>22</v>
      </c>
      <c r="D7" s="147">
        <v>100</v>
      </c>
      <c r="E7" s="145" t="s">
        <v>23</v>
      </c>
      <c r="F7" s="204" t="s">
        <v>24</v>
      </c>
      <c r="G7" s="204"/>
      <c r="H7" s="41">
        <v>1110</v>
      </c>
      <c r="I7" s="12" t="s">
        <v>31</v>
      </c>
      <c r="J7" s="145" t="s">
        <v>27</v>
      </c>
      <c r="K7" s="94"/>
      <c r="L7" s="84"/>
      <c r="M7" s="84"/>
      <c r="N7" s="84"/>
      <c r="O7" s="84"/>
      <c r="P7" s="84"/>
      <c r="Q7" s="84"/>
    </row>
    <row r="8" spans="1:17" ht="44.4" customHeight="1" thickBot="1" x14ac:dyDescent="0.3">
      <c r="A8" s="154" t="s">
        <v>20</v>
      </c>
      <c r="B8" s="146" t="s">
        <v>21</v>
      </c>
      <c r="C8" s="48" t="s">
        <v>22</v>
      </c>
      <c r="D8" s="147">
        <v>100</v>
      </c>
      <c r="E8" s="145" t="s">
        <v>23</v>
      </c>
      <c r="F8" s="43">
        <v>1111</v>
      </c>
      <c r="G8" s="12" t="s">
        <v>32</v>
      </c>
      <c r="H8" s="41">
        <v>1111</v>
      </c>
      <c r="I8" s="12" t="s">
        <v>32</v>
      </c>
      <c r="J8" s="145" t="s">
        <v>27</v>
      </c>
      <c r="K8" s="94"/>
      <c r="L8" s="84"/>
      <c r="M8" s="84"/>
      <c r="N8" s="84"/>
      <c r="O8" s="84"/>
      <c r="P8" s="84"/>
      <c r="Q8" s="84"/>
    </row>
    <row r="9" spans="1:17" ht="30.6" customHeight="1" thickBot="1" x14ac:dyDescent="0.3">
      <c r="A9" s="154" t="s">
        <v>20</v>
      </c>
      <c r="B9" s="146" t="s">
        <v>21</v>
      </c>
      <c r="C9" s="48" t="s">
        <v>22</v>
      </c>
      <c r="D9" s="147">
        <v>100</v>
      </c>
      <c r="E9" s="145" t="s">
        <v>23</v>
      </c>
      <c r="F9" s="204" t="s">
        <v>24</v>
      </c>
      <c r="G9" s="204"/>
      <c r="H9" s="41">
        <v>1112</v>
      </c>
      <c r="I9" s="12" t="s">
        <v>33</v>
      </c>
      <c r="J9" s="145" t="s">
        <v>27</v>
      </c>
      <c r="K9" s="94"/>
    </row>
    <row r="10" spans="1:17" ht="48.6" customHeight="1" thickBot="1" x14ac:dyDescent="0.3">
      <c r="A10" s="154" t="s">
        <v>20</v>
      </c>
      <c r="B10" s="146" t="s">
        <v>21</v>
      </c>
      <c r="C10" s="48" t="s">
        <v>22</v>
      </c>
      <c r="D10" s="147">
        <v>100</v>
      </c>
      <c r="E10" s="145" t="s">
        <v>23</v>
      </c>
      <c r="F10" s="43">
        <v>1113</v>
      </c>
      <c r="G10" s="12" t="s">
        <v>34</v>
      </c>
      <c r="H10" s="41">
        <v>1113</v>
      </c>
      <c r="I10" s="12" t="s">
        <v>34</v>
      </c>
      <c r="J10" s="145" t="s">
        <v>27</v>
      </c>
      <c r="K10" s="94"/>
    </row>
    <row r="11" spans="1:17" ht="31.2" customHeight="1" thickBot="1" x14ac:dyDescent="0.3">
      <c r="A11" s="154" t="s">
        <v>20</v>
      </c>
      <c r="B11" s="146" t="s">
        <v>21</v>
      </c>
      <c r="C11" s="48" t="s">
        <v>35</v>
      </c>
      <c r="D11" s="143" t="s">
        <v>24</v>
      </c>
      <c r="E11" s="143" t="s">
        <v>24</v>
      </c>
      <c r="F11" s="144" t="s">
        <v>24</v>
      </c>
      <c r="G11" s="144" t="s">
        <v>24</v>
      </c>
      <c r="H11" s="41">
        <v>1104</v>
      </c>
      <c r="I11" s="12" t="s">
        <v>36</v>
      </c>
      <c r="J11" s="145" t="s">
        <v>37</v>
      </c>
      <c r="K11" s="95"/>
    </row>
    <row r="12" spans="1:17" ht="31.2" customHeight="1" thickBot="1" x14ac:dyDescent="0.3">
      <c r="A12" s="154" t="s">
        <v>20</v>
      </c>
      <c r="B12" s="146" t="s">
        <v>21</v>
      </c>
      <c r="C12" s="48" t="s">
        <v>35</v>
      </c>
      <c r="D12" s="143" t="s">
        <v>24</v>
      </c>
      <c r="E12" s="143" t="s">
        <v>24</v>
      </c>
      <c r="F12" s="144" t="s">
        <v>24</v>
      </c>
      <c r="G12" s="144" t="s">
        <v>24</v>
      </c>
      <c r="H12" s="41">
        <v>1105</v>
      </c>
      <c r="I12" s="12" t="s">
        <v>38</v>
      </c>
      <c r="J12" s="145" t="s">
        <v>37</v>
      </c>
      <c r="K12" s="95"/>
    </row>
    <row r="13" spans="1:17" ht="31.2" customHeight="1" thickBot="1" x14ac:dyDescent="0.3">
      <c r="A13" s="154" t="s">
        <v>20</v>
      </c>
      <c r="B13" s="146" t="s">
        <v>39</v>
      </c>
      <c r="C13" s="48" t="s">
        <v>35</v>
      </c>
      <c r="D13" s="143" t="s">
        <v>24</v>
      </c>
      <c r="E13" s="143" t="s">
        <v>24</v>
      </c>
      <c r="F13" s="144" t="s">
        <v>24</v>
      </c>
      <c r="G13" s="144" t="s">
        <v>24</v>
      </c>
      <c r="H13" s="41">
        <v>1106</v>
      </c>
      <c r="I13" s="12" t="s">
        <v>40</v>
      </c>
      <c r="J13" s="145" t="s">
        <v>42</v>
      </c>
      <c r="K13" s="94"/>
    </row>
    <row r="14" spans="1:17" ht="31.2" customHeight="1" thickBot="1" x14ac:dyDescent="0.3">
      <c r="A14" s="154" t="s">
        <v>20</v>
      </c>
      <c r="B14" s="146" t="s">
        <v>39</v>
      </c>
      <c r="C14" s="48" t="s">
        <v>35</v>
      </c>
      <c r="D14" s="143" t="s">
        <v>24</v>
      </c>
      <c r="E14" s="143" t="s">
        <v>24</v>
      </c>
      <c r="F14" s="144" t="s">
        <v>24</v>
      </c>
      <c r="G14" s="144" t="s">
        <v>24</v>
      </c>
      <c r="H14" s="41">
        <v>1107</v>
      </c>
      <c r="I14" s="12" t="s">
        <v>43</v>
      </c>
      <c r="J14" s="145" t="s">
        <v>42</v>
      </c>
      <c r="K14" s="94"/>
    </row>
    <row r="15" spans="1:17" ht="31.2" customHeight="1" thickBot="1" x14ac:dyDescent="0.3">
      <c r="A15" s="154" t="s">
        <v>20</v>
      </c>
      <c r="B15" s="146" t="s">
        <v>39</v>
      </c>
      <c r="C15" s="48" t="s">
        <v>35</v>
      </c>
      <c r="D15" s="143" t="s">
        <v>24</v>
      </c>
      <c r="E15" s="143" t="s">
        <v>24</v>
      </c>
      <c r="F15" s="144" t="s">
        <v>24</v>
      </c>
      <c r="G15" s="144" t="s">
        <v>24</v>
      </c>
      <c r="H15" s="41">
        <v>1108</v>
      </c>
      <c r="I15" s="12" t="s">
        <v>44</v>
      </c>
      <c r="J15" s="145" t="s">
        <v>42</v>
      </c>
      <c r="K15" s="94"/>
    </row>
    <row r="16" spans="1:17" ht="31.2" customHeight="1" thickBot="1" x14ac:dyDescent="0.3">
      <c r="A16" s="154" t="s">
        <v>20</v>
      </c>
      <c r="B16" s="146" t="s">
        <v>39</v>
      </c>
      <c r="C16" s="48" t="s">
        <v>35</v>
      </c>
      <c r="D16" s="143" t="s">
        <v>24</v>
      </c>
      <c r="E16" s="143" t="s">
        <v>24</v>
      </c>
      <c r="F16" s="144" t="s">
        <v>24</v>
      </c>
      <c r="G16" s="144" t="s">
        <v>24</v>
      </c>
      <c r="H16" s="41">
        <v>1109</v>
      </c>
      <c r="I16" s="12" t="s">
        <v>45</v>
      </c>
      <c r="J16" s="145" t="s">
        <v>42</v>
      </c>
      <c r="K16" s="94"/>
    </row>
    <row r="17" spans="1:11" ht="61.2" customHeight="1" thickBot="1" x14ac:dyDescent="0.3">
      <c r="A17" s="154" t="s">
        <v>20</v>
      </c>
      <c r="B17" s="146" t="s">
        <v>46</v>
      </c>
      <c r="C17" s="153" t="s">
        <v>22</v>
      </c>
      <c r="D17" s="152">
        <v>101</v>
      </c>
      <c r="E17" s="163" t="s">
        <v>47</v>
      </c>
      <c r="F17" s="43">
        <v>1114</v>
      </c>
      <c r="G17" s="12" t="s">
        <v>48</v>
      </c>
      <c r="H17" s="41">
        <v>1114</v>
      </c>
      <c r="I17" s="12" t="s">
        <v>48</v>
      </c>
      <c r="J17" s="49" t="s">
        <v>50</v>
      </c>
      <c r="K17" s="94"/>
    </row>
    <row r="18" spans="1:11" ht="76.2" customHeight="1" thickBot="1" x14ac:dyDescent="0.3">
      <c r="A18" s="154" t="s">
        <v>20</v>
      </c>
      <c r="B18" s="146" t="s">
        <v>46</v>
      </c>
      <c r="C18" s="153" t="s">
        <v>22</v>
      </c>
      <c r="D18" s="152">
        <v>101</v>
      </c>
      <c r="E18" s="163" t="s">
        <v>47</v>
      </c>
      <c r="F18" s="43">
        <v>1115</v>
      </c>
      <c r="G18" s="12" t="s">
        <v>51</v>
      </c>
      <c r="H18" s="41">
        <v>1115</v>
      </c>
      <c r="I18" s="12" t="s">
        <v>51</v>
      </c>
      <c r="J18" s="49" t="s">
        <v>53</v>
      </c>
      <c r="K18" s="113" t="s">
        <v>54</v>
      </c>
    </row>
    <row r="19" spans="1:11" ht="57" customHeight="1" thickBot="1" x14ac:dyDescent="0.3">
      <c r="A19" s="154" t="s">
        <v>20</v>
      </c>
      <c r="B19" s="151" t="s">
        <v>55</v>
      </c>
      <c r="C19" s="45" t="s">
        <v>56</v>
      </c>
      <c r="D19" s="50">
        <v>150</v>
      </c>
      <c r="E19" s="12" t="s">
        <v>57</v>
      </c>
      <c r="F19" s="204" t="s">
        <v>58</v>
      </c>
      <c r="G19" s="204"/>
      <c r="H19" s="226" t="s">
        <v>59</v>
      </c>
      <c r="I19" s="226"/>
      <c r="J19" s="49"/>
      <c r="K19" s="113" t="s">
        <v>54</v>
      </c>
    </row>
    <row r="20" spans="1:11" ht="32.4" customHeight="1" thickBot="1" x14ac:dyDescent="0.3">
      <c r="A20" s="154" t="s">
        <v>20</v>
      </c>
      <c r="B20" s="151" t="s">
        <v>61</v>
      </c>
      <c r="C20" s="45" t="s">
        <v>35</v>
      </c>
      <c r="D20" s="145" t="s">
        <v>24</v>
      </c>
      <c r="E20" s="145" t="s">
        <v>24</v>
      </c>
      <c r="F20" s="145" t="s">
        <v>24</v>
      </c>
      <c r="G20" s="145" t="s">
        <v>24</v>
      </c>
      <c r="H20" s="41">
        <v>1116</v>
      </c>
      <c r="I20" s="12" t="s">
        <v>61</v>
      </c>
      <c r="J20" s="49" t="s">
        <v>64</v>
      </c>
      <c r="K20" s="113" t="s">
        <v>54</v>
      </c>
    </row>
    <row r="21" spans="1:11" ht="34.200000000000003" customHeight="1" thickBot="1" x14ac:dyDescent="0.3">
      <c r="A21" s="154" t="s">
        <v>20</v>
      </c>
      <c r="B21" s="146" t="s">
        <v>65</v>
      </c>
      <c r="C21" s="45" t="s">
        <v>35</v>
      </c>
      <c r="D21" s="145" t="s">
        <v>24</v>
      </c>
      <c r="E21" s="145" t="s">
        <v>24</v>
      </c>
      <c r="F21" s="145" t="s">
        <v>24</v>
      </c>
      <c r="G21" s="145" t="s">
        <v>24</v>
      </c>
      <c r="H21" s="41">
        <v>1117</v>
      </c>
      <c r="I21" s="12" t="s">
        <v>66</v>
      </c>
      <c r="J21" s="49" t="s">
        <v>68</v>
      </c>
      <c r="K21" s="94"/>
    </row>
    <row r="22" spans="1:11" ht="42.6" customHeight="1" thickBot="1" x14ac:dyDescent="0.3">
      <c r="A22" s="154" t="s">
        <v>20</v>
      </c>
      <c r="B22" s="146" t="s">
        <v>65</v>
      </c>
      <c r="C22" s="45" t="s">
        <v>35</v>
      </c>
      <c r="D22" s="145" t="s">
        <v>24</v>
      </c>
      <c r="E22" s="145" t="s">
        <v>24</v>
      </c>
      <c r="F22" s="145" t="s">
        <v>24</v>
      </c>
      <c r="G22" s="145" t="s">
        <v>24</v>
      </c>
      <c r="H22" s="41">
        <v>1118</v>
      </c>
      <c r="I22" s="12" t="s">
        <v>69</v>
      </c>
      <c r="J22" s="49" t="s">
        <v>71</v>
      </c>
      <c r="K22" s="113" t="s">
        <v>54</v>
      </c>
    </row>
    <row r="23" spans="1:11" ht="42.6" customHeight="1" thickBot="1" x14ac:dyDescent="0.3">
      <c r="A23" s="154" t="s">
        <v>20</v>
      </c>
      <c r="B23" s="146" t="s">
        <v>65</v>
      </c>
      <c r="C23" s="45" t="s">
        <v>35</v>
      </c>
      <c r="D23" s="145" t="s">
        <v>24</v>
      </c>
      <c r="E23" s="145" t="s">
        <v>24</v>
      </c>
      <c r="F23" s="145" t="s">
        <v>24</v>
      </c>
      <c r="G23" s="145" t="s">
        <v>24</v>
      </c>
      <c r="H23" s="41">
        <v>1119</v>
      </c>
      <c r="I23" s="12" t="s">
        <v>72</v>
      </c>
      <c r="J23" s="49" t="s">
        <v>71</v>
      </c>
      <c r="K23" s="113" t="s">
        <v>54</v>
      </c>
    </row>
    <row r="24" spans="1:11" ht="42.6" customHeight="1" thickBot="1" x14ac:dyDescent="0.3">
      <c r="A24" s="154" t="s">
        <v>20</v>
      </c>
      <c r="B24" s="146" t="s">
        <v>65</v>
      </c>
      <c r="C24" s="45" t="s">
        <v>35</v>
      </c>
      <c r="D24" s="145" t="s">
        <v>24</v>
      </c>
      <c r="E24" s="145" t="s">
        <v>24</v>
      </c>
      <c r="F24" s="145" t="s">
        <v>24</v>
      </c>
      <c r="G24" s="145" t="s">
        <v>24</v>
      </c>
      <c r="H24" s="41">
        <v>1120</v>
      </c>
      <c r="I24" s="12" t="s">
        <v>73</v>
      </c>
      <c r="J24" s="49" t="s">
        <v>71</v>
      </c>
      <c r="K24" s="113" t="s">
        <v>54</v>
      </c>
    </row>
    <row r="25" spans="1:11" ht="30.6" customHeight="1" thickBot="1" x14ac:dyDescent="0.3">
      <c r="A25" s="155" t="s">
        <v>74</v>
      </c>
      <c r="B25" s="146" t="s">
        <v>75</v>
      </c>
      <c r="C25" s="10" t="s">
        <v>76</v>
      </c>
      <c r="D25" s="11">
        <v>52</v>
      </c>
      <c r="E25" s="12" t="s">
        <v>77</v>
      </c>
      <c r="F25" s="204" t="s">
        <v>58</v>
      </c>
      <c r="G25" s="204"/>
      <c r="H25" s="11">
        <v>52</v>
      </c>
      <c r="I25" s="12" t="s">
        <v>77</v>
      </c>
      <c r="J25" s="49" t="s">
        <v>79</v>
      </c>
      <c r="K25" s="94"/>
    </row>
    <row r="26" spans="1:11" ht="44.4" customHeight="1" thickBot="1" x14ac:dyDescent="0.3">
      <c r="A26" s="155" t="s">
        <v>74</v>
      </c>
      <c r="B26" s="146" t="s">
        <v>75</v>
      </c>
      <c r="C26" s="10" t="s">
        <v>76</v>
      </c>
      <c r="D26" s="11">
        <v>102</v>
      </c>
      <c r="E26" s="12" t="s">
        <v>80</v>
      </c>
      <c r="F26" s="204" t="s">
        <v>58</v>
      </c>
      <c r="G26" s="204"/>
      <c r="H26" s="11">
        <v>102</v>
      </c>
      <c r="I26" s="12" t="s">
        <v>80</v>
      </c>
      <c r="J26" s="49" t="s">
        <v>71</v>
      </c>
      <c r="K26" s="113" t="s">
        <v>54</v>
      </c>
    </row>
    <row r="27" spans="1:11" ht="31.2" customHeight="1" thickBot="1" x14ac:dyDescent="0.3">
      <c r="A27" s="155" t="s">
        <v>74</v>
      </c>
      <c r="B27" s="146" t="s">
        <v>75</v>
      </c>
      <c r="C27" s="48" t="s">
        <v>81</v>
      </c>
      <c r="D27" s="50">
        <v>104</v>
      </c>
      <c r="E27" s="12" t="s">
        <v>82</v>
      </c>
      <c r="F27" s="204" t="s">
        <v>58</v>
      </c>
      <c r="G27" s="204"/>
      <c r="H27" s="41">
        <v>104</v>
      </c>
      <c r="I27" s="12" t="s">
        <v>82</v>
      </c>
      <c r="J27" s="49" t="s">
        <v>79</v>
      </c>
      <c r="K27" s="94"/>
    </row>
    <row r="28" spans="1:11" ht="46.95" customHeight="1" thickBot="1" x14ac:dyDescent="0.3">
      <c r="A28" s="155" t="s">
        <v>74</v>
      </c>
      <c r="B28" s="146" t="s">
        <v>75</v>
      </c>
      <c r="C28" s="48" t="s">
        <v>22</v>
      </c>
      <c r="D28" s="50">
        <v>103</v>
      </c>
      <c r="E28" s="44" t="s">
        <v>84</v>
      </c>
      <c r="F28" s="204" t="s">
        <v>58</v>
      </c>
      <c r="G28" s="204"/>
      <c r="H28" s="41">
        <v>1117</v>
      </c>
      <c r="I28" s="42" t="s">
        <v>66</v>
      </c>
      <c r="J28" s="49" t="s">
        <v>68</v>
      </c>
      <c r="K28" s="94"/>
    </row>
    <row r="29" spans="1:11" ht="42.6" customHeight="1" thickBot="1" x14ac:dyDescent="0.3">
      <c r="A29" s="155" t="s">
        <v>74</v>
      </c>
      <c r="B29" s="146" t="s">
        <v>75</v>
      </c>
      <c r="C29" s="10" t="s">
        <v>76</v>
      </c>
      <c r="D29" s="11">
        <v>168</v>
      </c>
      <c r="E29" s="12" t="s">
        <v>86</v>
      </c>
      <c r="F29" s="204" t="s">
        <v>58</v>
      </c>
      <c r="G29" s="204"/>
      <c r="H29" s="11">
        <v>168</v>
      </c>
      <c r="I29" s="12" t="s">
        <v>86</v>
      </c>
      <c r="J29" s="49" t="s">
        <v>71</v>
      </c>
      <c r="K29" s="113" t="s">
        <v>54</v>
      </c>
    </row>
    <row r="30" spans="1:11" ht="39.6" customHeight="1" thickBot="1" x14ac:dyDescent="0.3">
      <c r="A30" s="154" t="s">
        <v>87</v>
      </c>
      <c r="B30" s="146" t="s">
        <v>88</v>
      </c>
      <c r="C30" s="48" t="s">
        <v>22</v>
      </c>
      <c r="D30" s="147">
        <v>200</v>
      </c>
      <c r="E30" s="145" t="s">
        <v>89</v>
      </c>
      <c r="F30" s="204" t="s">
        <v>58</v>
      </c>
      <c r="G30" s="204"/>
      <c r="H30" s="41">
        <v>212</v>
      </c>
      <c r="I30" s="12" t="s">
        <v>90</v>
      </c>
      <c r="J30" s="145" t="s">
        <v>27</v>
      </c>
      <c r="K30" s="94"/>
    </row>
    <row r="31" spans="1:11" ht="30.6" customHeight="1" thickBot="1" x14ac:dyDescent="0.3">
      <c r="A31" s="154" t="s">
        <v>87</v>
      </c>
      <c r="B31" s="149" t="s">
        <v>88</v>
      </c>
      <c r="C31" s="48" t="s">
        <v>22</v>
      </c>
      <c r="D31" s="147">
        <v>200</v>
      </c>
      <c r="E31" s="145" t="s">
        <v>89</v>
      </c>
      <c r="F31" s="204" t="s">
        <v>58</v>
      </c>
      <c r="G31" s="204"/>
      <c r="H31" s="41">
        <v>213</v>
      </c>
      <c r="I31" s="12" t="s">
        <v>92</v>
      </c>
      <c r="J31" s="145" t="s">
        <v>27</v>
      </c>
      <c r="K31" s="94"/>
    </row>
    <row r="32" spans="1:11" ht="30.6" customHeight="1" thickBot="1" x14ac:dyDescent="0.3">
      <c r="A32" s="154" t="s">
        <v>87</v>
      </c>
      <c r="B32" s="149" t="s">
        <v>88</v>
      </c>
      <c r="C32" s="48" t="s">
        <v>22</v>
      </c>
      <c r="D32" s="147">
        <v>202</v>
      </c>
      <c r="E32" s="148" t="s">
        <v>93</v>
      </c>
      <c r="F32" s="204" t="s">
        <v>58</v>
      </c>
      <c r="G32" s="204"/>
      <c r="H32" s="41">
        <v>214</v>
      </c>
      <c r="I32" s="12" t="s">
        <v>94</v>
      </c>
      <c r="J32" s="145" t="s">
        <v>27</v>
      </c>
      <c r="K32" s="94"/>
    </row>
    <row r="33" spans="1:11" ht="30.6" customHeight="1" thickBot="1" x14ac:dyDescent="0.3">
      <c r="A33" s="154" t="s">
        <v>87</v>
      </c>
      <c r="B33" s="149" t="s">
        <v>88</v>
      </c>
      <c r="C33" s="48" t="s">
        <v>22</v>
      </c>
      <c r="D33" s="147">
        <v>202</v>
      </c>
      <c r="E33" s="148" t="s">
        <v>93</v>
      </c>
      <c r="F33" s="204" t="s">
        <v>58</v>
      </c>
      <c r="G33" s="204"/>
      <c r="H33" s="41">
        <v>215</v>
      </c>
      <c r="I33" s="12" t="s">
        <v>95</v>
      </c>
      <c r="J33" s="145" t="s">
        <v>27</v>
      </c>
      <c r="K33" s="94"/>
    </row>
    <row r="34" spans="1:11" ht="30.6" customHeight="1" thickBot="1" x14ac:dyDescent="0.3">
      <c r="A34" s="154" t="s">
        <v>87</v>
      </c>
      <c r="B34" s="149" t="s">
        <v>88</v>
      </c>
      <c r="C34" s="48" t="s">
        <v>22</v>
      </c>
      <c r="D34" s="147">
        <v>204</v>
      </c>
      <c r="E34" s="148" t="s">
        <v>96</v>
      </c>
      <c r="F34" s="204" t="s">
        <v>58</v>
      </c>
      <c r="G34" s="204"/>
      <c r="H34" s="41">
        <v>216</v>
      </c>
      <c r="I34" s="12" t="s">
        <v>97</v>
      </c>
      <c r="J34" s="145" t="s">
        <v>27</v>
      </c>
      <c r="K34" s="94"/>
    </row>
    <row r="35" spans="1:11" ht="30.6" customHeight="1" thickBot="1" x14ac:dyDescent="0.3">
      <c r="A35" s="154" t="s">
        <v>87</v>
      </c>
      <c r="B35" s="149" t="s">
        <v>88</v>
      </c>
      <c r="C35" s="48" t="s">
        <v>22</v>
      </c>
      <c r="D35" s="147">
        <v>204</v>
      </c>
      <c r="E35" s="148" t="s">
        <v>96</v>
      </c>
      <c r="F35" s="204" t="s">
        <v>58</v>
      </c>
      <c r="G35" s="204"/>
      <c r="H35" s="41">
        <v>217</v>
      </c>
      <c r="I35" s="12" t="s">
        <v>98</v>
      </c>
      <c r="J35" s="145" t="s">
        <v>27</v>
      </c>
      <c r="K35" s="94"/>
    </row>
    <row r="36" spans="1:11" ht="30" customHeight="1" thickBot="1" x14ac:dyDescent="0.3">
      <c r="A36" s="154" t="s">
        <v>87</v>
      </c>
      <c r="B36" s="146" t="s">
        <v>99</v>
      </c>
      <c r="C36" s="48" t="s">
        <v>81</v>
      </c>
      <c r="D36" s="50">
        <v>250</v>
      </c>
      <c r="E36" s="252" t="s">
        <v>100</v>
      </c>
      <c r="F36" s="252"/>
      <c r="G36" s="252"/>
      <c r="H36" s="41">
        <v>250</v>
      </c>
      <c r="I36" s="42" t="s">
        <v>101</v>
      </c>
      <c r="J36" s="145" t="s">
        <v>71</v>
      </c>
      <c r="K36" s="113" t="s">
        <v>54</v>
      </c>
    </row>
    <row r="37" spans="1:11" ht="30" customHeight="1" thickBot="1" x14ac:dyDescent="0.3">
      <c r="A37" s="154" t="s">
        <v>87</v>
      </c>
      <c r="B37" s="146" t="s">
        <v>99</v>
      </c>
      <c r="C37" s="48" t="s">
        <v>81</v>
      </c>
      <c r="D37" s="50">
        <v>252</v>
      </c>
      <c r="E37" s="252" t="s">
        <v>103</v>
      </c>
      <c r="F37" s="252"/>
      <c r="G37" s="252"/>
      <c r="H37" s="41">
        <v>252</v>
      </c>
      <c r="I37" s="42" t="s">
        <v>104</v>
      </c>
      <c r="J37" s="145" t="s">
        <v>71</v>
      </c>
      <c r="K37" s="113" t="s">
        <v>54</v>
      </c>
    </row>
    <row r="38" spans="1:11" ht="30" customHeight="1" thickBot="1" x14ac:dyDescent="0.3">
      <c r="A38" s="154" t="s">
        <v>87</v>
      </c>
      <c r="B38" s="146" t="s">
        <v>99</v>
      </c>
      <c r="C38" s="48" t="s">
        <v>81</v>
      </c>
      <c r="D38" s="50">
        <v>254</v>
      </c>
      <c r="E38" s="252" t="s">
        <v>105</v>
      </c>
      <c r="F38" s="252"/>
      <c r="G38" s="252"/>
      <c r="H38" s="41">
        <v>254</v>
      </c>
      <c r="I38" s="42" t="s">
        <v>106</v>
      </c>
      <c r="J38" s="145" t="s">
        <v>71</v>
      </c>
      <c r="K38" s="113" t="s">
        <v>54</v>
      </c>
    </row>
    <row r="39" spans="1:11" ht="30" customHeight="1" thickBot="1" x14ac:dyDescent="0.3">
      <c r="A39" s="154" t="s">
        <v>87</v>
      </c>
      <c r="B39" s="146" t="s">
        <v>107</v>
      </c>
      <c r="C39" s="49" t="s">
        <v>76</v>
      </c>
      <c r="D39" s="11">
        <v>251</v>
      </c>
      <c r="E39" s="248" t="s">
        <v>108</v>
      </c>
      <c r="F39" s="248"/>
      <c r="G39" s="248"/>
      <c r="H39" s="11">
        <v>251</v>
      </c>
      <c r="I39" s="12" t="s">
        <v>108</v>
      </c>
      <c r="J39" s="145" t="s">
        <v>27</v>
      </c>
      <c r="K39" s="94"/>
    </row>
    <row r="40" spans="1:11" ht="30" customHeight="1" thickBot="1" x14ac:dyDescent="0.3">
      <c r="A40" s="154" t="s">
        <v>87</v>
      </c>
      <c r="B40" s="146" t="s">
        <v>107</v>
      </c>
      <c r="C40" s="49" t="s">
        <v>76</v>
      </c>
      <c r="D40" s="11">
        <v>253</v>
      </c>
      <c r="E40" s="248" t="s">
        <v>110</v>
      </c>
      <c r="F40" s="248"/>
      <c r="G40" s="248"/>
      <c r="H40" s="11">
        <v>253</v>
      </c>
      <c r="I40" s="12" t="s">
        <v>110</v>
      </c>
      <c r="J40" s="145" t="s">
        <v>27</v>
      </c>
      <c r="K40" s="94"/>
    </row>
    <row r="41" spans="1:11" ht="30" customHeight="1" thickBot="1" x14ac:dyDescent="0.3">
      <c r="A41" s="154" t="s">
        <v>87</v>
      </c>
      <c r="B41" s="146" t="s">
        <v>107</v>
      </c>
      <c r="C41" s="49" t="s">
        <v>76</v>
      </c>
      <c r="D41" s="11">
        <v>255</v>
      </c>
      <c r="E41" s="239" t="s">
        <v>111</v>
      </c>
      <c r="F41" s="239"/>
      <c r="G41" s="239"/>
      <c r="H41" s="11">
        <v>255</v>
      </c>
      <c r="I41" s="12" t="s">
        <v>111</v>
      </c>
      <c r="J41" s="145" t="s">
        <v>27</v>
      </c>
      <c r="K41" s="94"/>
    </row>
    <row r="42" spans="1:11" ht="35.4" customHeight="1" thickBot="1" x14ac:dyDescent="0.3">
      <c r="A42" s="154" t="s">
        <v>87</v>
      </c>
      <c r="B42" s="146" t="s">
        <v>112</v>
      </c>
      <c r="C42" s="49" t="s">
        <v>76</v>
      </c>
      <c r="D42" s="11">
        <v>201</v>
      </c>
      <c r="E42" s="248" t="s">
        <v>113</v>
      </c>
      <c r="F42" s="248"/>
      <c r="G42" s="248"/>
      <c r="H42" s="11">
        <v>201</v>
      </c>
      <c r="I42" s="12" t="s">
        <v>113</v>
      </c>
      <c r="J42" s="145" t="s">
        <v>71</v>
      </c>
      <c r="K42" s="113" t="s">
        <v>54</v>
      </c>
    </row>
    <row r="43" spans="1:11" ht="35.4" customHeight="1" thickBot="1" x14ac:dyDescent="0.3">
      <c r="A43" s="154" t="s">
        <v>87</v>
      </c>
      <c r="B43" s="146" t="s">
        <v>112</v>
      </c>
      <c r="C43" s="49" t="s">
        <v>76</v>
      </c>
      <c r="D43" s="11">
        <v>203</v>
      </c>
      <c r="E43" s="248" t="s">
        <v>115</v>
      </c>
      <c r="F43" s="248"/>
      <c r="G43" s="248"/>
      <c r="H43" s="11">
        <v>203</v>
      </c>
      <c r="I43" s="12" t="s">
        <v>115</v>
      </c>
      <c r="J43" s="145" t="s">
        <v>71</v>
      </c>
      <c r="K43" s="113" t="s">
        <v>54</v>
      </c>
    </row>
    <row r="44" spans="1:11" ht="35.4" customHeight="1" thickBot="1" x14ac:dyDescent="0.3">
      <c r="A44" s="154" t="s">
        <v>87</v>
      </c>
      <c r="B44" s="146" t="s">
        <v>112</v>
      </c>
      <c r="C44" s="49" t="s">
        <v>76</v>
      </c>
      <c r="D44" s="11">
        <v>205</v>
      </c>
      <c r="E44" s="248" t="s">
        <v>116</v>
      </c>
      <c r="F44" s="248"/>
      <c r="G44" s="248"/>
      <c r="H44" s="11">
        <v>205</v>
      </c>
      <c r="I44" s="12" t="s">
        <v>116</v>
      </c>
      <c r="J44" s="145" t="s">
        <v>71</v>
      </c>
      <c r="K44" s="113" t="s">
        <v>54</v>
      </c>
    </row>
    <row r="45" spans="1:11" ht="42.6" customHeight="1" thickBot="1" x14ac:dyDescent="0.3">
      <c r="A45" s="154" t="s">
        <v>87</v>
      </c>
      <c r="B45" s="146" t="s">
        <v>117</v>
      </c>
      <c r="C45" s="48" t="s">
        <v>35</v>
      </c>
      <c r="D45" s="143" t="s">
        <v>118</v>
      </c>
      <c r="E45" s="143" t="s">
        <v>118</v>
      </c>
      <c r="F45" s="43">
        <v>206</v>
      </c>
      <c r="G45" s="145" t="s">
        <v>119</v>
      </c>
      <c r="H45" s="11">
        <v>206</v>
      </c>
      <c r="I45" s="148" t="s">
        <v>119</v>
      </c>
      <c r="J45" s="145" t="s">
        <v>121</v>
      </c>
      <c r="K45" s="94"/>
    </row>
    <row r="46" spans="1:11" ht="42.6" customHeight="1" thickBot="1" x14ac:dyDescent="0.3">
      <c r="A46" s="154" t="s">
        <v>87</v>
      </c>
      <c r="B46" s="146" t="s">
        <v>117</v>
      </c>
      <c r="C46" s="48" t="s">
        <v>35</v>
      </c>
      <c r="D46" s="143" t="s">
        <v>118</v>
      </c>
      <c r="E46" s="143" t="s">
        <v>118</v>
      </c>
      <c r="F46" s="43">
        <v>208</v>
      </c>
      <c r="G46" s="13" t="s">
        <v>122</v>
      </c>
      <c r="H46" s="11">
        <v>208</v>
      </c>
      <c r="I46" s="14" t="s">
        <v>122</v>
      </c>
      <c r="J46" s="145" t="s">
        <v>121</v>
      </c>
      <c r="K46" s="94"/>
    </row>
    <row r="47" spans="1:11" ht="42.6" customHeight="1" thickBot="1" x14ac:dyDescent="0.3">
      <c r="A47" s="154" t="s">
        <v>87</v>
      </c>
      <c r="B47" s="146" t="s">
        <v>117</v>
      </c>
      <c r="C47" s="48" t="s">
        <v>35</v>
      </c>
      <c r="D47" s="143" t="s">
        <v>118</v>
      </c>
      <c r="E47" s="143" t="s">
        <v>118</v>
      </c>
      <c r="F47" s="43">
        <v>210</v>
      </c>
      <c r="G47" s="13" t="s">
        <v>123</v>
      </c>
      <c r="H47" s="11">
        <v>210</v>
      </c>
      <c r="I47" s="14" t="s">
        <v>123</v>
      </c>
      <c r="J47" s="145" t="s">
        <v>121</v>
      </c>
      <c r="K47" s="94"/>
    </row>
    <row r="48" spans="1:11" ht="31.95" customHeight="1" thickBot="1" x14ac:dyDescent="0.3">
      <c r="A48" s="155" t="s">
        <v>124</v>
      </c>
      <c r="B48" s="146" t="s">
        <v>125</v>
      </c>
      <c r="C48" s="45" t="s">
        <v>56</v>
      </c>
      <c r="D48" s="50">
        <v>105</v>
      </c>
      <c r="E48" s="12" t="s">
        <v>126</v>
      </c>
      <c r="F48" s="204" t="s">
        <v>58</v>
      </c>
      <c r="G48" s="204"/>
      <c r="H48" s="265" t="s">
        <v>127</v>
      </c>
      <c r="I48" s="265"/>
      <c r="J48" s="49"/>
      <c r="K48" s="94"/>
    </row>
    <row r="49" spans="1:11" ht="31.95" customHeight="1" thickBot="1" x14ac:dyDescent="0.3">
      <c r="A49" s="155" t="s">
        <v>124</v>
      </c>
      <c r="B49" s="146" t="s">
        <v>125</v>
      </c>
      <c r="C49" s="45" t="s">
        <v>56</v>
      </c>
      <c r="D49" s="50">
        <v>106</v>
      </c>
      <c r="E49" s="12" t="s">
        <v>129</v>
      </c>
      <c r="F49" s="204" t="s">
        <v>58</v>
      </c>
      <c r="G49" s="204"/>
      <c r="H49" s="265" t="s">
        <v>127</v>
      </c>
      <c r="I49" s="265"/>
      <c r="J49" s="49"/>
      <c r="K49" s="94"/>
    </row>
    <row r="50" spans="1:11" ht="31.95" customHeight="1" thickBot="1" x14ac:dyDescent="0.3">
      <c r="A50" s="155" t="s">
        <v>124</v>
      </c>
      <c r="B50" s="146" t="s">
        <v>125</v>
      </c>
      <c r="C50" s="45" t="s">
        <v>56</v>
      </c>
      <c r="D50" s="50">
        <v>107</v>
      </c>
      <c r="E50" s="12" t="s">
        <v>130</v>
      </c>
      <c r="F50" s="204" t="s">
        <v>58</v>
      </c>
      <c r="G50" s="204"/>
      <c r="H50" s="265" t="s">
        <v>127</v>
      </c>
      <c r="I50" s="265"/>
      <c r="J50" s="49"/>
      <c r="K50" s="94"/>
    </row>
    <row r="51" spans="1:11" ht="31.95" customHeight="1" thickBot="1" x14ac:dyDescent="0.3">
      <c r="A51" s="155" t="s">
        <v>124</v>
      </c>
      <c r="B51" s="146" t="s">
        <v>125</v>
      </c>
      <c r="C51" s="45" t="s">
        <v>56</v>
      </c>
      <c r="D51" s="50">
        <v>108</v>
      </c>
      <c r="E51" s="12" t="s">
        <v>131</v>
      </c>
      <c r="F51" s="204" t="s">
        <v>58</v>
      </c>
      <c r="G51" s="204"/>
      <c r="H51" s="265" t="s">
        <v>127</v>
      </c>
      <c r="I51" s="265"/>
      <c r="J51" s="49"/>
      <c r="K51" s="94"/>
    </row>
    <row r="52" spans="1:11" ht="31.95" customHeight="1" thickBot="1" x14ac:dyDescent="0.3">
      <c r="A52" s="155" t="s">
        <v>124</v>
      </c>
      <c r="B52" s="146" t="s">
        <v>125</v>
      </c>
      <c r="C52" s="45" t="s">
        <v>56</v>
      </c>
      <c r="D52" s="50">
        <v>124</v>
      </c>
      <c r="E52" s="12" t="s">
        <v>132</v>
      </c>
      <c r="F52" s="204" t="s">
        <v>58</v>
      </c>
      <c r="G52" s="204"/>
      <c r="H52" s="265" t="s">
        <v>127</v>
      </c>
      <c r="I52" s="265"/>
      <c r="J52" s="49"/>
      <c r="K52" s="94"/>
    </row>
    <row r="53" spans="1:11" ht="31.95" customHeight="1" thickBot="1" x14ac:dyDescent="0.3">
      <c r="A53" s="155" t="s">
        <v>124</v>
      </c>
      <c r="B53" s="146" t="s">
        <v>125</v>
      </c>
      <c r="C53" s="45" t="s">
        <v>56</v>
      </c>
      <c r="D53" s="46">
        <v>1050</v>
      </c>
      <c r="E53" s="12" t="s">
        <v>133</v>
      </c>
      <c r="F53" s="214" t="s">
        <v>134</v>
      </c>
      <c r="G53" s="214"/>
      <c r="H53" s="265" t="s">
        <v>127</v>
      </c>
      <c r="I53" s="265"/>
      <c r="J53" s="49"/>
      <c r="K53" s="94"/>
    </row>
    <row r="54" spans="1:11" ht="31.95" customHeight="1" thickBot="1" x14ac:dyDescent="0.3">
      <c r="A54" s="155" t="s">
        <v>124</v>
      </c>
      <c r="B54" s="146" t="s">
        <v>125</v>
      </c>
      <c r="C54" s="45" t="s">
        <v>56</v>
      </c>
      <c r="D54" s="46">
        <v>1051</v>
      </c>
      <c r="E54" s="12" t="s">
        <v>135</v>
      </c>
      <c r="F54" s="214"/>
      <c r="G54" s="214"/>
      <c r="H54" s="265" t="s">
        <v>127</v>
      </c>
      <c r="I54" s="265"/>
      <c r="J54" s="49"/>
      <c r="K54" s="94"/>
    </row>
    <row r="55" spans="1:11" ht="43.2" customHeight="1" thickBot="1" x14ac:dyDescent="0.3">
      <c r="A55" s="155" t="s">
        <v>124</v>
      </c>
      <c r="B55" s="146" t="s">
        <v>125</v>
      </c>
      <c r="C55" s="45" t="s">
        <v>56</v>
      </c>
      <c r="D55" s="50">
        <v>155</v>
      </c>
      <c r="E55" s="12" t="s">
        <v>136</v>
      </c>
      <c r="F55" s="204" t="s">
        <v>58</v>
      </c>
      <c r="G55" s="204"/>
      <c r="H55" s="266" t="s">
        <v>127</v>
      </c>
      <c r="I55" s="266"/>
      <c r="J55" s="49" t="s">
        <v>71</v>
      </c>
      <c r="K55" s="113" t="s">
        <v>54</v>
      </c>
    </row>
    <row r="56" spans="1:11" ht="31.2" customHeight="1" thickBot="1" x14ac:dyDescent="0.3">
      <c r="A56" s="155" t="s">
        <v>124</v>
      </c>
      <c r="B56" s="146" t="s">
        <v>137</v>
      </c>
      <c r="C56" s="48" t="s">
        <v>22</v>
      </c>
      <c r="D56" s="50">
        <v>122</v>
      </c>
      <c r="E56" s="44" t="s">
        <v>138</v>
      </c>
      <c r="F56" s="204" t="s">
        <v>58</v>
      </c>
      <c r="G56" s="204"/>
      <c r="H56" s="41">
        <v>1917</v>
      </c>
      <c r="I56" s="42" t="s">
        <v>139</v>
      </c>
      <c r="J56" s="49" t="s">
        <v>141</v>
      </c>
      <c r="K56" s="94"/>
    </row>
    <row r="57" spans="1:11" ht="42.6" customHeight="1" thickBot="1" x14ac:dyDescent="0.3">
      <c r="A57" s="155" t="s">
        <v>124</v>
      </c>
      <c r="B57" s="146" t="s">
        <v>137</v>
      </c>
      <c r="C57" s="45" t="s">
        <v>35</v>
      </c>
      <c r="D57" s="143" t="s">
        <v>24</v>
      </c>
      <c r="E57" s="143" t="s">
        <v>24</v>
      </c>
      <c r="F57" s="143" t="s">
        <v>24</v>
      </c>
      <c r="G57" s="143" t="s">
        <v>24</v>
      </c>
      <c r="H57" s="41">
        <v>1967</v>
      </c>
      <c r="I57" s="12" t="s">
        <v>142</v>
      </c>
      <c r="J57" s="49" t="s">
        <v>71</v>
      </c>
      <c r="K57" s="113" t="s">
        <v>54</v>
      </c>
    </row>
    <row r="58" spans="1:11" ht="48.6" customHeight="1" thickBot="1" x14ac:dyDescent="0.3">
      <c r="A58" s="154" t="s">
        <v>143</v>
      </c>
      <c r="B58" s="146" t="s">
        <v>144</v>
      </c>
      <c r="C58" s="45" t="s">
        <v>56</v>
      </c>
      <c r="D58" s="147">
        <v>113</v>
      </c>
      <c r="E58" s="145" t="s">
        <v>145</v>
      </c>
      <c r="F58" s="214" t="s">
        <v>58</v>
      </c>
      <c r="G58" s="214"/>
      <c r="H58" s="267" t="s">
        <v>146</v>
      </c>
      <c r="I58" s="267"/>
      <c r="J58" s="49" t="s">
        <v>147</v>
      </c>
      <c r="K58" s="94"/>
    </row>
    <row r="59" spans="1:11" ht="44.4" customHeight="1" thickBot="1" x14ac:dyDescent="0.3">
      <c r="A59" s="154" t="s">
        <v>143</v>
      </c>
      <c r="B59" s="146" t="s">
        <v>144</v>
      </c>
      <c r="C59" s="45" t="s">
        <v>56</v>
      </c>
      <c r="D59" s="50">
        <v>163</v>
      </c>
      <c r="E59" s="12" t="s">
        <v>148</v>
      </c>
      <c r="F59" s="204" t="s">
        <v>58</v>
      </c>
      <c r="G59" s="204"/>
      <c r="H59" s="267" t="s">
        <v>146</v>
      </c>
      <c r="I59" s="267"/>
      <c r="J59" s="49" t="s">
        <v>71</v>
      </c>
      <c r="K59" s="113" t="s">
        <v>54</v>
      </c>
    </row>
    <row r="60" spans="1:11" ht="57.6" customHeight="1" thickBot="1" x14ac:dyDescent="0.3">
      <c r="A60" s="155" t="s">
        <v>149</v>
      </c>
      <c r="B60" s="146" t="s">
        <v>150</v>
      </c>
      <c r="C60" s="45" t="s">
        <v>35</v>
      </c>
      <c r="D60" s="143" t="s">
        <v>24</v>
      </c>
      <c r="E60" s="143" t="s">
        <v>24</v>
      </c>
      <c r="F60" s="143" t="s">
        <v>24</v>
      </c>
      <c r="G60" s="143" t="s">
        <v>24</v>
      </c>
      <c r="H60" s="41">
        <v>1800</v>
      </c>
      <c r="I60" s="12" t="s">
        <v>151</v>
      </c>
      <c r="J60" s="145" t="s">
        <v>153</v>
      </c>
      <c r="K60" s="94"/>
    </row>
    <row r="61" spans="1:11" ht="57.6" customHeight="1" thickBot="1" x14ac:dyDescent="0.3">
      <c r="A61" s="155" t="s">
        <v>149</v>
      </c>
      <c r="B61" s="146" t="s">
        <v>150</v>
      </c>
      <c r="C61" s="45" t="s">
        <v>35</v>
      </c>
      <c r="D61" s="143" t="s">
        <v>24</v>
      </c>
      <c r="E61" s="143" t="s">
        <v>24</v>
      </c>
      <c r="F61" s="143" t="s">
        <v>24</v>
      </c>
      <c r="G61" s="143" t="s">
        <v>24</v>
      </c>
      <c r="H61" s="41">
        <v>1801</v>
      </c>
      <c r="I61" s="12" t="s">
        <v>154</v>
      </c>
      <c r="J61" s="145" t="s">
        <v>153</v>
      </c>
      <c r="K61" s="94"/>
    </row>
    <row r="62" spans="1:11" ht="57.6" customHeight="1" thickBot="1" x14ac:dyDescent="0.3">
      <c r="A62" s="155" t="s">
        <v>149</v>
      </c>
      <c r="B62" s="146" t="s">
        <v>150</v>
      </c>
      <c r="C62" s="45" t="s">
        <v>35</v>
      </c>
      <c r="D62" s="143" t="s">
        <v>24</v>
      </c>
      <c r="E62" s="143" t="s">
        <v>24</v>
      </c>
      <c r="F62" s="143" t="s">
        <v>24</v>
      </c>
      <c r="G62" s="143" t="s">
        <v>24</v>
      </c>
      <c r="H62" s="41">
        <v>1802</v>
      </c>
      <c r="I62" s="12" t="s">
        <v>155</v>
      </c>
      <c r="J62" s="145" t="s">
        <v>153</v>
      </c>
      <c r="K62" s="94"/>
    </row>
    <row r="63" spans="1:11" ht="57.6" customHeight="1" thickBot="1" x14ac:dyDescent="0.3">
      <c r="A63" s="155" t="s">
        <v>149</v>
      </c>
      <c r="B63" s="146" t="s">
        <v>150</v>
      </c>
      <c r="C63" s="45" t="s">
        <v>35</v>
      </c>
      <c r="D63" s="143" t="s">
        <v>24</v>
      </c>
      <c r="E63" s="143" t="s">
        <v>24</v>
      </c>
      <c r="F63" s="143" t="s">
        <v>24</v>
      </c>
      <c r="G63" s="143" t="s">
        <v>24</v>
      </c>
      <c r="H63" s="41">
        <v>1803</v>
      </c>
      <c r="I63" s="12" t="s">
        <v>156</v>
      </c>
      <c r="J63" s="145" t="s">
        <v>153</v>
      </c>
      <c r="K63" s="94"/>
    </row>
    <row r="64" spans="1:11" ht="44.4" customHeight="1" thickBot="1" x14ac:dyDescent="0.3">
      <c r="A64" s="155" t="s">
        <v>149</v>
      </c>
      <c r="B64" s="146" t="s">
        <v>157</v>
      </c>
      <c r="C64" s="153" t="s">
        <v>35</v>
      </c>
      <c r="D64" s="143" t="s">
        <v>24</v>
      </c>
      <c r="E64" s="143" t="s">
        <v>24</v>
      </c>
      <c r="F64" s="143" t="s">
        <v>24</v>
      </c>
      <c r="G64" s="143" t="s">
        <v>24</v>
      </c>
      <c r="H64" s="41">
        <v>1900</v>
      </c>
      <c r="I64" s="12" t="s">
        <v>158</v>
      </c>
      <c r="J64" s="145" t="s">
        <v>160</v>
      </c>
      <c r="K64" s="94"/>
    </row>
    <row r="65" spans="1:11" ht="44.4" customHeight="1" thickBot="1" x14ac:dyDescent="0.3">
      <c r="A65" s="155" t="s">
        <v>149</v>
      </c>
      <c r="B65" s="146" t="s">
        <v>157</v>
      </c>
      <c r="C65" s="153" t="s">
        <v>35</v>
      </c>
      <c r="D65" s="143" t="s">
        <v>24</v>
      </c>
      <c r="E65" s="143" t="s">
        <v>24</v>
      </c>
      <c r="F65" s="143" t="s">
        <v>24</v>
      </c>
      <c r="G65" s="143" t="s">
        <v>24</v>
      </c>
      <c r="H65" s="41">
        <v>1901</v>
      </c>
      <c r="I65" s="12" t="s">
        <v>161</v>
      </c>
      <c r="J65" s="145" t="s">
        <v>160</v>
      </c>
      <c r="K65" s="94"/>
    </row>
    <row r="66" spans="1:11" ht="44.4" customHeight="1" thickBot="1" x14ac:dyDescent="0.3">
      <c r="A66" s="155" t="s">
        <v>149</v>
      </c>
      <c r="B66" s="146" t="s">
        <v>157</v>
      </c>
      <c r="C66" s="153" t="s">
        <v>35</v>
      </c>
      <c r="D66" s="143" t="s">
        <v>24</v>
      </c>
      <c r="E66" s="143" t="s">
        <v>24</v>
      </c>
      <c r="F66" s="143" t="s">
        <v>24</v>
      </c>
      <c r="G66" s="143" t="s">
        <v>24</v>
      </c>
      <c r="H66" s="41">
        <v>1902</v>
      </c>
      <c r="I66" s="12" t="s">
        <v>162</v>
      </c>
      <c r="J66" s="145" t="s">
        <v>160</v>
      </c>
      <c r="K66" s="94"/>
    </row>
    <row r="67" spans="1:11" ht="44.4" customHeight="1" thickBot="1" x14ac:dyDescent="0.3">
      <c r="A67" s="155" t="s">
        <v>149</v>
      </c>
      <c r="B67" s="146" t="s">
        <v>157</v>
      </c>
      <c r="C67" s="153" t="s">
        <v>35</v>
      </c>
      <c r="D67" s="143" t="s">
        <v>24</v>
      </c>
      <c r="E67" s="143" t="s">
        <v>24</v>
      </c>
      <c r="F67" s="143" t="s">
        <v>24</v>
      </c>
      <c r="G67" s="143" t="s">
        <v>24</v>
      </c>
      <c r="H67" s="41">
        <v>1903</v>
      </c>
      <c r="I67" s="12" t="s">
        <v>163</v>
      </c>
      <c r="J67" s="145" t="s">
        <v>160</v>
      </c>
      <c r="K67" s="94"/>
    </row>
    <row r="68" spans="1:11" ht="44.4" customHeight="1" thickBot="1" x14ac:dyDescent="0.3">
      <c r="A68" s="155" t="s">
        <v>149</v>
      </c>
      <c r="B68" s="146" t="s">
        <v>157</v>
      </c>
      <c r="C68" s="153" t="s">
        <v>35</v>
      </c>
      <c r="D68" s="143" t="s">
        <v>24</v>
      </c>
      <c r="E68" s="143" t="s">
        <v>24</v>
      </c>
      <c r="F68" s="143" t="s">
        <v>24</v>
      </c>
      <c r="G68" s="143" t="s">
        <v>24</v>
      </c>
      <c r="H68" s="41">
        <v>1904</v>
      </c>
      <c r="I68" s="12" t="s">
        <v>164</v>
      </c>
      <c r="J68" s="145" t="s">
        <v>160</v>
      </c>
      <c r="K68" s="94"/>
    </row>
    <row r="69" spans="1:11" ht="44.4" customHeight="1" thickBot="1" x14ac:dyDescent="0.3">
      <c r="A69" s="155" t="s">
        <v>149</v>
      </c>
      <c r="B69" s="146" t="s">
        <v>157</v>
      </c>
      <c r="C69" s="153" t="s">
        <v>35</v>
      </c>
      <c r="D69" s="143" t="s">
        <v>24</v>
      </c>
      <c r="E69" s="143" t="s">
        <v>24</v>
      </c>
      <c r="F69" s="143" t="s">
        <v>24</v>
      </c>
      <c r="G69" s="143" t="s">
        <v>24</v>
      </c>
      <c r="H69" s="41">
        <v>1905</v>
      </c>
      <c r="I69" s="12" t="s">
        <v>165</v>
      </c>
      <c r="J69" s="145" t="s">
        <v>160</v>
      </c>
      <c r="K69" s="94"/>
    </row>
    <row r="70" spans="1:11" ht="44.4" customHeight="1" thickBot="1" x14ac:dyDescent="0.3">
      <c r="A70" s="155" t="s">
        <v>149</v>
      </c>
      <c r="B70" s="146" t="s">
        <v>157</v>
      </c>
      <c r="C70" s="153" t="s">
        <v>35</v>
      </c>
      <c r="D70" s="143" t="s">
        <v>24</v>
      </c>
      <c r="E70" s="143" t="s">
        <v>24</v>
      </c>
      <c r="F70" s="143" t="s">
        <v>24</v>
      </c>
      <c r="G70" s="143" t="s">
        <v>24</v>
      </c>
      <c r="H70" s="41">
        <v>1906</v>
      </c>
      <c r="I70" s="12" t="s">
        <v>166</v>
      </c>
      <c r="J70" s="145" t="s">
        <v>160</v>
      </c>
      <c r="K70" s="94"/>
    </row>
    <row r="71" spans="1:11" ht="44.4" customHeight="1" thickBot="1" x14ac:dyDescent="0.3">
      <c r="A71" s="155" t="s">
        <v>149</v>
      </c>
      <c r="B71" s="146" t="s">
        <v>157</v>
      </c>
      <c r="C71" s="153" t="s">
        <v>35</v>
      </c>
      <c r="D71" s="143" t="s">
        <v>24</v>
      </c>
      <c r="E71" s="143" t="s">
        <v>24</v>
      </c>
      <c r="F71" s="143" t="s">
        <v>24</v>
      </c>
      <c r="G71" s="143" t="s">
        <v>24</v>
      </c>
      <c r="H71" s="41">
        <v>1907</v>
      </c>
      <c r="I71" s="12" t="s">
        <v>167</v>
      </c>
      <c r="J71" s="145" t="s">
        <v>160</v>
      </c>
      <c r="K71" s="94"/>
    </row>
    <row r="72" spans="1:11" ht="42" customHeight="1" thickBot="1" x14ac:dyDescent="0.3">
      <c r="A72" s="155" t="s">
        <v>149</v>
      </c>
      <c r="B72" s="146" t="s">
        <v>157</v>
      </c>
      <c r="C72" s="48" t="s">
        <v>35</v>
      </c>
      <c r="D72" s="143" t="s">
        <v>24</v>
      </c>
      <c r="E72" s="143" t="s">
        <v>24</v>
      </c>
      <c r="F72" s="143" t="s">
        <v>24</v>
      </c>
      <c r="G72" s="143" t="s">
        <v>24</v>
      </c>
      <c r="H72" s="41">
        <v>1950</v>
      </c>
      <c r="I72" s="12" t="s">
        <v>168</v>
      </c>
      <c r="J72" s="49" t="s">
        <v>71</v>
      </c>
      <c r="K72" s="113" t="s">
        <v>54</v>
      </c>
    </row>
    <row r="73" spans="1:11" ht="34.950000000000003" customHeight="1" thickBot="1" x14ac:dyDescent="0.3">
      <c r="A73" s="154" t="s">
        <v>169</v>
      </c>
      <c r="B73" s="149" t="s">
        <v>170</v>
      </c>
      <c r="C73" s="153" t="s">
        <v>22</v>
      </c>
      <c r="D73" s="147">
        <v>1500</v>
      </c>
      <c r="E73" s="145" t="s">
        <v>171</v>
      </c>
      <c r="F73" s="204" t="s">
        <v>58</v>
      </c>
      <c r="G73" s="204"/>
      <c r="H73" s="41">
        <v>1804</v>
      </c>
      <c r="I73" s="12" t="s">
        <v>172</v>
      </c>
      <c r="J73" s="145" t="s">
        <v>174</v>
      </c>
      <c r="K73" s="94"/>
    </row>
    <row r="74" spans="1:11" ht="34.950000000000003" customHeight="1" thickBot="1" x14ac:dyDescent="0.3">
      <c r="A74" s="154" t="s">
        <v>169</v>
      </c>
      <c r="B74" s="149" t="s">
        <v>170</v>
      </c>
      <c r="C74" s="153" t="s">
        <v>22</v>
      </c>
      <c r="D74" s="147">
        <v>1500</v>
      </c>
      <c r="E74" s="145" t="s">
        <v>171</v>
      </c>
      <c r="F74" s="204" t="s">
        <v>58</v>
      </c>
      <c r="G74" s="204"/>
      <c r="H74" s="41">
        <v>1806</v>
      </c>
      <c r="I74" s="12" t="s">
        <v>175</v>
      </c>
      <c r="J74" s="145" t="s">
        <v>174</v>
      </c>
      <c r="K74" s="94"/>
    </row>
    <row r="75" spans="1:11" ht="34.950000000000003" customHeight="1" thickBot="1" x14ac:dyDescent="0.3">
      <c r="A75" s="154" t="s">
        <v>169</v>
      </c>
      <c r="B75" s="149" t="s">
        <v>170</v>
      </c>
      <c r="C75" s="48" t="s">
        <v>56</v>
      </c>
      <c r="D75" s="50">
        <v>1501</v>
      </c>
      <c r="E75" s="12" t="s">
        <v>176</v>
      </c>
      <c r="F75" s="204" t="s">
        <v>58</v>
      </c>
      <c r="G75" s="204"/>
      <c r="H75" s="164" t="s">
        <v>24</v>
      </c>
      <c r="I75" s="164" t="s">
        <v>24</v>
      </c>
      <c r="J75" s="145" t="s">
        <v>174</v>
      </c>
      <c r="K75" s="94"/>
    </row>
    <row r="76" spans="1:11" ht="34.950000000000003" customHeight="1" thickBot="1" x14ac:dyDescent="0.3">
      <c r="A76" s="154" t="s">
        <v>169</v>
      </c>
      <c r="B76" s="149" t="s">
        <v>170</v>
      </c>
      <c r="C76" s="48" t="s">
        <v>56</v>
      </c>
      <c r="D76" s="50">
        <v>1502</v>
      </c>
      <c r="E76" s="12" t="s">
        <v>177</v>
      </c>
      <c r="F76" s="204" t="s">
        <v>58</v>
      </c>
      <c r="G76" s="204"/>
      <c r="H76" s="164" t="s">
        <v>24</v>
      </c>
      <c r="I76" s="164" t="s">
        <v>24</v>
      </c>
      <c r="J76" s="145" t="s">
        <v>174</v>
      </c>
      <c r="K76" s="94"/>
    </row>
    <row r="77" spans="1:11" ht="34.950000000000003" customHeight="1" thickBot="1" x14ac:dyDescent="0.3">
      <c r="A77" s="154" t="s">
        <v>169</v>
      </c>
      <c r="B77" s="149" t="s">
        <v>170</v>
      </c>
      <c r="C77" s="48" t="s">
        <v>22</v>
      </c>
      <c r="D77" s="50">
        <v>1503</v>
      </c>
      <c r="E77" s="12" t="s">
        <v>178</v>
      </c>
      <c r="F77" s="204" t="s">
        <v>58</v>
      </c>
      <c r="G77" s="204"/>
      <c r="H77" s="41">
        <v>1805</v>
      </c>
      <c r="I77" s="12" t="s">
        <v>179</v>
      </c>
      <c r="J77" s="145" t="s">
        <v>174</v>
      </c>
      <c r="K77" s="94"/>
    </row>
    <row r="78" spans="1:11" ht="34.950000000000003" customHeight="1" thickBot="1" x14ac:dyDescent="0.3">
      <c r="A78" s="154" t="s">
        <v>169</v>
      </c>
      <c r="B78" s="149" t="s">
        <v>170</v>
      </c>
      <c r="C78" s="48" t="s">
        <v>22</v>
      </c>
      <c r="D78" s="50">
        <v>1504</v>
      </c>
      <c r="E78" s="12" t="s">
        <v>180</v>
      </c>
      <c r="F78" s="204" t="s">
        <v>58</v>
      </c>
      <c r="G78" s="204"/>
      <c r="H78" s="41">
        <v>1807</v>
      </c>
      <c r="I78" s="12" t="s">
        <v>181</v>
      </c>
      <c r="J78" s="145" t="s">
        <v>174</v>
      </c>
      <c r="K78" s="94"/>
    </row>
    <row r="79" spans="1:11" ht="34.950000000000003" customHeight="1" thickBot="1" x14ac:dyDescent="0.3">
      <c r="A79" s="154" t="s">
        <v>169</v>
      </c>
      <c r="B79" s="149" t="s">
        <v>170</v>
      </c>
      <c r="C79" s="48" t="s">
        <v>56</v>
      </c>
      <c r="D79" s="50">
        <v>1505</v>
      </c>
      <c r="E79" s="12" t="s">
        <v>182</v>
      </c>
      <c r="F79" s="204" t="s">
        <v>58</v>
      </c>
      <c r="G79" s="204"/>
      <c r="H79" s="204" t="s">
        <v>24</v>
      </c>
      <c r="I79" s="204"/>
      <c r="J79" s="145" t="s">
        <v>174</v>
      </c>
      <c r="K79" s="94"/>
    </row>
    <row r="80" spans="1:11" ht="34.950000000000003" customHeight="1" thickBot="1" x14ac:dyDescent="0.3">
      <c r="A80" s="154" t="s">
        <v>169</v>
      </c>
      <c r="B80" s="149" t="s">
        <v>170</v>
      </c>
      <c r="C80" s="48" t="s">
        <v>35</v>
      </c>
      <c r="D80" s="204" t="s">
        <v>24</v>
      </c>
      <c r="E80" s="204"/>
      <c r="F80" s="204" t="s">
        <v>58</v>
      </c>
      <c r="G80" s="204"/>
      <c r="H80" s="41">
        <v>1808</v>
      </c>
      <c r="I80" s="12" t="s">
        <v>183</v>
      </c>
      <c r="J80" s="145" t="s">
        <v>174</v>
      </c>
      <c r="K80" s="94"/>
    </row>
    <row r="81" spans="1:11" ht="43.2" customHeight="1" thickBot="1" x14ac:dyDescent="0.3">
      <c r="A81" s="154" t="s">
        <v>169</v>
      </c>
      <c r="B81" s="149" t="s">
        <v>170</v>
      </c>
      <c r="C81" s="48" t="s">
        <v>22</v>
      </c>
      <c r="D81" s="50">
        <v>1550</v>
      </c>
      <c r="E81" s="12" t="s">
        <v>184</v>
      </c>
      <c r="F81" s="204" t="s">
        <v>58</v>
      </c>
      <c r="G81" s="204"/>
      <c r="H81" s="41">
        <v>1850</v>
      </c>
      <c r="I81" s="12" t="s">
        <v>185</v>
      </c>
      <c r="J81" s="49" t="s">
        <v>71</v>
      </c>
      <c r="K81" s="113" t="s">
        <v>54</v>
      </c>
    </row>
    <row r="82" spans="1:11" ht="54.6" customHeight="1" thickBot="1" x14ac:dyDescent="0.3">
      <c r="A82" s="154" t="s">
        <v>169</v>
      </c>
      <c r="B82" s="149" t="s">
        <v>170</v>
      </c>
      <c r="C82" s="48" t="s">
        <v>35</v>
      </c>
      <c r="D82" s="204" t="s">
        <v>24</v>
      </c>
      <c r="E82" s="204"/>
      <c r="F82" s="204"/>
      <c r="G82" s="204"/>
      <c r="H82" s="41">
        <v>1851</v>
      </c>
      <c r="I82" s="12" t="s">
        <v>186</v>
      </c>
      <c r="J82" s="49" t="s">
        <v>187</v>
      </c>
      <c r="K82" s="113" t="s">
        <v>54</v>
      </c>
    </row>
    <row r="83" spans="1:11" ht="32.4" customHeight="1" thickBot="1" x14ac:dyDescent="0.3">
      <c r="A83" s="154" t="s">
        <v>169</v>
      </c>
      <c r="B83" s="149" t="s">
        <v>170</v>
      </c>
      <c r="C83" s="45" t="s">
        <v>56</v>
      </c>
      <c r="D83" s="50">
        <v>1510</v>
      </c>
      <c r="E83" s="12" t="s">
        <v>188</v>
      </c>
      <c r="F83" s="204" t="s">
        <v>58</v>
      </c>
      <c r="G83" s="204"/>
      <c r="H83" s="143" t="s">
        <v>24</v>
      </c>
      <c r="I83" s="143" t="s">
        <v>24</v>
      </c>
      <c r="J83" s="49"/>
      <c r="K83" s="94"/>
    </row>
    <row r="84" spans="1:11" ht="43.2" customHeight="1" thickBot="1" x14ac:dyDescent="0.3">
      <c r="A84" s="154" t="s">
        <v>169</v>
      </c>
      <c r="B84" s="149" t="s">
        <v>170</v>
      </c>
      <c r="C84" s="45" t="s">
        <v>56</v>
      </c>
      <c r="D84" s="50">
        <v>1560</v>
      </c>
      <c r="E84" s="12" t="s">
        <v>190</v>
      </c>
      <c r="F84" s="204" t="s">
        <v>58</v>
      </c>
      <c r="G84" s="204"/>
      <c r="H84" s="143" t="s">
        <v>24</v>
      </c>
      <c r="I84" s="143" t="s">
        <v>24</v>
      </c>
      <c r="J84" s="49" t="s">
        <v>71</v>
      </c>
      <c r="K84" s="113" t="s">
        <v>54</v>
      </c>
    </row>
    <row r="85" spans="1:11" ht="57" customHeight="1" thickBot="1" x14ac:dyDescent="0.3">
      <c r="A85" s="154" t="s">
        <v>169</v>
      </c>
      <c r="B85" s="146" t="s">
        <v>191</v>
      </c>
      <c r="C85" s="45" t="s">
        <v>35</v>
      </c>
      <c r="D85" s="143" t="s">
        <v>24</v>
      </c>
      <c r="E85" s="143" t="s">
        <v>24</v>
      </c>
      <c r="F85" s="143" t="s">
        <v>24</v>
      </c>
      <c r="G85" s="143" t="s">
        <v>24</v>
      </c>
      <c r="H85" s="41">
        <v>1815</v>
      </c>
      <c r="I85" s="12" t="s">
        <v>192</v>
      </c>
      <c r="J85" s="49" t="s">
        <v>194</v>
      </c>
      <c r="K85" s="94"/>
    </row>
    <row r="86" spans="1:11" ht="43.2" customHeight="1" thickBot="1" x14ac:dyDescent="0.3">
      <c r="A86" s="154" t="s">
        <v>169</v>
      </c>
      <c r="B86" s="146" t="s">
        <v>191</v>
      </c>
      <c r="C86" s="45" t="s">
        <v>35</v>
      </c>
      <c r="D86" s="143" t="s">
        <v>24</v>
      </c>
      <c r="E86" s="143" t="s">
        <v>24</v>
      </c>
      <c r="F86" s="143" t="s">
        <v>24</v>
      </c>
      <c r="G86" s="143" t="s">
        <v>24</v>
      </c>
      <c r="H86" s="41">
        <v>1865</v>
      </c>
      <c r="I86" s="12" t="s">
        <v>195</v>
      </c>
      <c r="J86" s="49" t="s">
        <v>71</v>
      </c>
      <c r="K86" s="113" t="s">
        <v>54</v>
      </c>
    </row>
    <row r="87" spans="1:11" ht="34.200000000000003" customHeight="1" thickBot="1" x14ac:dyDescent="0.3">
      <c r="A87" s="154" t="s">
        <v>169</v>
      </c>
      <c r="B87" s="149" t="s">
        <v>196</v>
      </c>
      <c r="C87" s="153" t="s">
        <v>22</v>
      </c>
      <c r="D87" s="152">
        <v>133</v>
      </c>
      <c r="E87" s="145" t="s">
        <v>197</v>
      </c>
      <c r="F87" s="214" t="s">
        <v>58</v>
      </c>
      <c r="G87" s="214"/>
      <c r="H87" s="41">
        <v>1910</v>
      </c>
      <c r="I87" s="12" t="s">
        <v>198</v>
      </c>
      <c r="J87" s="145" t="s">
        <v>200</v>
      </c>
      <c r="K87" s="94"/>
    </row>
    <row r="88" spans="1:11" ht="34.200000000000003" customHeight="1" thickBot="1" x14ac:dyDescent="0.3">
      <c r="A88" s="154" t="s">
        <v>169</v>
      </c>
      <c r="B88" s="149" t="s">
        <v>196</v>
      </c>
      <c r="C88" s="153" t="s">
        <v>22</v>
      </c>
      <c r="D88" s="152">
        <v>133</v>
      </c>
      <c r="E88" s="145" t="s">
        <v>197</v>
      </c>
      <c r="F88" s="214" t="s">
        <v>58</v>
      </c>
      <c r="G88" s="214"/>
      <c r="H88" s="41">
        <v>1911</v>
      </c>
      <c r="I88" s="12" t="s">
        <v>201</v>
      </c>
      <c r="J88" s="145" t="s">
        <v>200</v>
      </c>
      <c r="K88" s="94"/>
    </row>
    <row r="89" spans="1:11" ht="34.200000000000003" customHeight="1" thickBot="1" x14ac:dyDescent="0.3">
      <c r="A89" s="154" t="s">
        <v>169</v>
      </c>
      <c r="B89" s="149" t="s">
        <v>196</v>
      </c>
      <c r="C89" s="153" t="s">
        <v>22</v>
      </c>
      <c r="D89" s="152">
        <v>137</v>
      </c>
      <c r="E89" s="145" t="s">
        <v>202</v>
      </c>
      <c r="F89" s="214" t="s">
        <v>58</v>
      </c>
      <c r="G89" s="214"/>
      <c r="H89" s="41">
        <v>1912</v>
      </c>
      <c r="I89" s="12" t="s">
        <v>203</v>
      </c>
      <c r="J89" s="145" t="s">
        <v>200</v>
      </c>
      <c r="K89" s="94"/>
    </row>
    <row r="90" spans="1:11" ht="34.200000000000003" customHeight="1" thickBot="1" x14ac:dyDescent="0.3">
      <c r="A90" s="154" t="s">
        <v>169</v>
      </c>
      <c r="B90" s="149" t="s">
        <v>196</v>
      </c>
      <c r="C90" s="153" t="s">
        <v>22</v>
      </c>
      <c r="D90" s="152">
        <v>137</v>
      </c>
      <c r="E90" s="145" t="s">
        <v>202</v>
      </c>
      <c r="F90" s="214" t="s">
        <v>58</v>
      </c>
      <c r="G90" s="214"/>
      <c r="H90" s="41">
        <v>1913</v>
      </c>
      <c r="I90" s="12" t="s">
        <v>204</v>
      </c>
      <c r="J90" s="145" t="s">
        <v>200</v>
      </c>
      <c r="K90" s="94"/>
    </row>
    <row r="91" spans="1:11" ht="34.200000000000003" customHeight="1" thickBot="1" x14ac:dyDescent="0.3">
      <c r="A91" s="154" t="s">
        <v>169</v>
      </c>
      <c r="B91" s="149" t="s">
        <v>196</v>
      </c>
      <c r="C91" s="153" t="s">
        <v>22</v>
      </c>
      <c r="D91" s="152">
        <v>137</v>
      </c>
      <c r="E91" s="145" t="s">
        <v>202</v>
      </c>
      <c r="F91" s="214" t="s">
        <v>58</v>
      </c>
      <c r="G91" s="214"/>
      <c r="H91" s="41">
        <v>1914</v>
      </c>
      <c r="I91" s="12" t="s">
        <v>205</v>
      </c>
      <c r="J91" s="145" t="s">
        <v>200</v>
      </c>
      <c r="K91" s="94"/>
    </row>
    <row r="92" spans="1:11" ht="44.4" customHeight="1" thickBot="1" x14ac:dyDescent="0.3">
      <c r="A92" s="154" t="s">
        <v>169</v>
      </c>
      <c r="B92" s="149" t="s">
        <v>196</v>
      </c>
      <c r="C92" s="48" t="s">
        <v>22</v>
      </c>
      <c r="D92" s="50">
        <v>183</v>
      </c>
      <c r="E92" s="12" t="s">
        <v>206</v>
      </c>
      <c r="F92" s="214" t="s">
        <v>58</v>
      </c>
      <c r="G92" s="214"/>
      <c r="H92" s="41">
        <v>1960</v>
      </c>
      <c r="I92" s="12" t="s">
        <v>207</v>
      </c>
      <c r="J92" s="49" t="s">
        <v>71</v>
      </c>
      <c r="K92" s="113" t="s">
        <v>54</v>
      </c>
    </row>
    <row r="93" spans="1:11" ht="34.950000000000003" customHeight="1" thickBot="1" x14ac:dyDescent="0.3">
      <c r="A93" s="154" t="s">
        <v>169</v>
      </c>
      <c r="B93" s="146" t="s">
        <v>209</v>
      </c>
      <c r="C93" s="45" t="s">
        <v>35</v>
      </c>
      <c r="D93" s="143" t="s">
        <v>24</v>
      </c>
      <c r="E93" s="143" t="s">
        <v>24</v>
      </c>
      <c r="F93" s="143" t="s">
        <v>24</v>
      </c>
      <c r="G93" s="143" t="s">
        <v>24</v>
      </c>
      <c r="H93" s="41">
        <v>1920</v>
      </c>
      <c r="I93" s="12" t="s">
        <v>210</v>
      </c>
      <c r="J93" s="145" t="s">
        <v>212</v>
      </c>
      <c r="K93" s="94"/>
    </row>
    <row r="94" spans="1:11" ht="32.4" customHeight="1" thickBot="1" x14ac:dyDescent="0.3">
      <c r="A94" s="154" t="s">
        <v>169</v>
      </c>
      <c r="B94" s="146" t="s">
        <v>209</v>
      </c>
      <c r="C94" s="45" t="s">
        <v>35</v>
      </c>
      <c r="D94" s="143" t="s">
        <v>24</v>
      </c>
      <c r="E94" s="143" t="s">
        <v>24</v>
      </c>
      <c r="F94" s="143" t="s">
        <v>24</v>
      </c>
      <c r="G94" s="143" t="s">
        <v>24</v>
      </c>
      <c r="H94" s="41">
        <v>1921</v>
      </c>
      <c r="I94" s="12" t="s">
        <v>213</v>
      </c>
      <c r="J94" s="145" t="s">
        <v>212</v>
      </c>
      <c r="K94" s="94"/>
    </row>
    <row r="95" spans="1:11" ht="43.2" customHeight="1" thickBot="1" x14ac:dyDescent="0.3">
      <c r="A95" s="154" t="s">
        <v>169</v>
      </c>
      <c r="B95" s="146" t="s">
        <v>209</v>
      </c>
      <c r="C95" s="45" t="s">
        <v>35</v>
      </c>
      <c r="D95" s="143" t="s">
        <v>24</v>
      </c>
      <c r="E95" s="143" t="s">
        <v>24</v>
      </c>
      <c r="F95" s="143" t="s">
        <v>24</v>
      </c>
      <c r="G95" s="143" t="s">
        <v>24</v>
      </c>
      <c r="H95" s="41">
        <v>1970</v>
      </c>
      <c r="I95" s="12" t="s">
        <v>214</v>
      </c>
      <c r="J95" s="49" t="s">
        <v>71</v>
      </c>
      <c r="K95" s="113" t="s">
        <v>54</v>
      </c>
    </row>
    <row r="96" spans="1:11" ht="43.2" customHeight="1" thickBot="1" x14ac:dyDescent="0.3">
      <c r="A96" s="154" t="s">
        <v>169</v>
      </c>
      <c r="B96" s="146" t="s">
        <v>209</v>
      </c>
      <c r="C96" s="45" t="s">
        <v>35</v>
      </c>
      <c r="D96" s="143" t="s">
        <v>24</v>
      </c>
      <c r="E96" s="143" t="s">
        <v>24</v>
      </c>
      <c r="F96" s="143" t="s">
        <v>24</v>
      </c>
      <c r="G96" s="143" t="s">
        <v>24</v>
      </c>
      <c r="H96" s="41">
        <v>1971</v>
      </c>
      <c r="I96" s="12" t="s">
        <v>215</v>
      </c>
      <c r="J96" s="49" t="s">
        <v>71</v>
      </c>
      <c r="K96" s="113" t="s">
        <v>54</v>
      </c>
    </row>
    <row r="97" spans="1:11" ht="31.95" customHeight="1" thickBot="1" x14ac:dyDescent="0.3">
      <c r="A97" s="154" t="s">
        <v>169</v>
      </c>
      <c r="B97" s="146" t="s">
        <v>216</v>
      </c>
      <c r="C97" s="45" t="s">
        <v>81</v>
      </c>
      <c r="D97" s="50">
        <v>1138</v>
      </c>
      <c r="E97" s="44" t="s">
        <v>217</v>
      </c>
      <c r="F97" s="214" t="s">
        <v>58</v>
      </c>
      <c r="G97" s="214"/>
      <c r="H97" s="41">
        <v>1138</v>
      </c>
      <c r="I97" s="42" t="s">
        <v>218</v>
      </c>
      <c r="J97" s="49" t="s">
        <v>212</v>
      </c>
      <c r="K97" s="94"/>
    </row>
    <row r="98" spans="1:11" ht="43.2" customHeight="1" thickBot="1" x14ac:dyDescent="0.3">
      <c r="A98" s="154" t="s">
        <v>169</v>
      </c>
      <c r="B98" s="146" t="s">
        <v>216</v>
      </c>
      <c r="C98" s="48" t="s">
        <v>81</v>
      </c>
      <c r="D98" s="50">
        <v>1188</v>
      </c>
      <c r="E98" s="44" t="s">
        <v>220</v>
      </c>
      <c r="F98" s="214" t="e">
        <f>-Co</f>
        <v>#NAME?</v>
      </c>
      <c r="G98" s="214"/>
      <c r="H98" s="41">
        <v>1188</v>
      </c>
      <c r="I98" s="42" t="s">
        <v>221</v>
      </c>
      <c r="J98" s="49" t="s">
        <v>71</v>
      </c>
      <c r="K98" s="113" t="s">
        <v>54</v>
      </c>
    </row>
    <row r="99" spans="1:11" ht="48" customHeight="1" thickBot="1" x14ac:dyDescent="0.3">
      <c r="A99" s="155" t="s">
        <v>222</v>
      </c>
      <c r="B99" s="146" t="s">
        <v>223</v>
      </c>
      <c r="C99" s="45" t="s">
        <v>35</v>
      </c>
      <c r="D99" s="165" t="s">
        <v>24</v>
      </c>
      <c r="E99" s="165" t="s">
        <v>24</v>
      </c>
      <c r="F99" s="165" t="s">
        <v>24</v>
      </c>
      <c r="G99" s="165" t="s">
        <v>24</v>
      </c>
      <c r="H99" s="41">
        <v>1930</v>
      </c>
      <c r="I99" s="12" t="s">
        <v>224</v>
      </c>
      <c r="J99" s="145" t="s">
        <v>226</v>
      </c>
      <c r="K99" s="94"/>
    </row>
    <row r="100" spans="1:11" ht="48" customHeight="1" thickBot="1" x14ac:dyDescent="0.3">
      <c r="A100" s="155" t="s">
        <v>222</v>
      </c>
      <c r="B100" s="146" t="s">
        <v>223</v>
      </c>
      <c r="C100" s="45" t="s">
        <v>35</v>
      </c>
      <c r="D100" s="165" t="s">
        <v>24</v>
      </c>
      <c r="E100" s="165" t="s">
        <v>24</v>
      </c>
      <c r="F100" s="165" t="s">
        <v>24</v>
      </c>
      <c r="G100" s="165" t="s">
        <v>24</v>
      </c>
      <c r="H100" s="41">
        <v>1931</v>
      </c>
      <c r="I100" s="12" t="s">
        <v>227</v>
      </c>
      <c r="J100" s="145" t="s">
        <v>226</v>
      </c>
      <c r="K100" s="94"/>
    </row>
    <row r="101" spans="1:11" ht="31.2" customHeight="1" thickBot="1" x14ac:dyDescent="0.3">
      <c r="A101" s="155" t="s">
        <v>222</v>
      </c>
      <c r="B101" s="146" t="s">
        <v>223</v>
      </c>
      <c r="C101" s="45" t="s">
        <v>35</v>
      </c>
      <c r="D101" s="165" t="s">
        <v>24</v>
      </c>
      <c r="E101" s="165" t="s">
        <v>24</v>
      </c>
      <c r="F101" s="165" t="s">
        <v>24</v>
      </c>
      <c r="G101" s="165" t="s">
        <v>24</v>
      </c>
      <c r="H101" s="41">
        <v>1980</v>
      </c>
      <c r="I101" s="12" t="s">
        <v>228</v>
      </c>
      <c r="J101" s="145" t="s">
        <v>71</v>
      </c>
      <c r="K101" s="113" t="s">
        <v>54</v>
      </c>
    </row>
    <row r="102" spans="1:11" ht="31.2" customHeight="1" thickBot="1" x14ac:dyDescent="0.3">
      <c r="A102" s="155" t="s">
        <v>222</v>
      </c>
      <c r="B102" s="146" t="s">
        <v>223</v>
      </c>
      <c r="C102" s="45" t="s">
        <v>35</v>
      </c>
      <c r="D102" s="165" t="s">
        <v>24</v>
      </c>
      <c r="E102" s="165" t="s">
        <v>24</v>
      </c>
      <c r="F102" s="165" t="s">
        <v>24</v>
      </c>
      <c r="G102" s="165" t="s">
        <v>24</v>
      </c>
      <c r="H102" s="41">
        <v>1981</v>
      </c>
      <c r="I102" s="12" t="s">
        <v>229</v>
      </c>
      <c r="J102" s="145" t="s">
        <v>71</v>
      </c>
      <c r="K102" s="113" t="s">
        <v>54</v>
      </c>
    </row>
    <row r="103" spans="1:11" ht="46.2" customHeight="1" thickBot="1" x14ac:dyDescent="0.3">
      <c r="A103" s="155" t="s">
        <v>222</v>
      </c>
      <c r="B103" s="146" t="s">
        <v>230</v>
      </c>
      <c r="C103" s="45" t="s">
        <v>35</v>
      </c>
      <c r="D103" s="165" t="s">
        <v>24</v>
      </c>
      <c r="E103" s="165" t="s">
        <v>24</v>
      </c>
      <c r="F103" s="165" t="s">
        <v>24</v>
      </c>
      <c r="G103" s="165" t="s">
        <v>24</v>
      </c>
      <c r="H103" s="41">
        <v>1932</v>
      </c>
      <c r="I103" s="12" t="s">
        <v>231</v>
      </c>
      <c r="J103" s="145" t="s">
        <v>226</v>
      </c>
      <c r="K103" s="94"/>
    </row>
    <row r="104" spans="1:11" ht="46.2" customHeight="1" thickBot="1" x14ac:dyDescent="0.3">
      <c r="A104" s="155" t="s">
        <v>222</v>
      </c>
      <c r="B104" s="146" t="s">
        <v>230</v>
      </c>
      <c r="C104" s="45" t="s">
        <v>35</v>
      </c>
      <c r="D104" s="165" t="s">
        <v>24</v>
      </c>
      <c r="E104" s="165" t="s">
        <v>24</v>
      </c>
      <c r="F104" s="165" t="s">
        <v>24</v>
      </c>
      <c r="G104" s="165" t="s">
        <v>24</v>
      </c>
      <c r="H104" s="41">
        <v>1933</v>
      </c>
      <c r="I104" s="12" t="s">
        <v>232</v>
      </c>
      <c r="J104" s="145" t="s">
        <v>226</v>
      </c>
      <c r="K104" s="94"/>
    </row>
    <row r="105" spans="1:11" ht="46.2" customHeight="1" thickBot="1" x14ac:dyDescent="0.3">
      <c r="A105" s="155" t="s">
        <v>222</v>
      </c>
      <c r="B105" s="146" t="s">
        <v>230</v>
      </c>
      <c r="C105" s="45" t="s">
        <v>35</v>
      </c>
      <c r="D105" s="165" t="s">
        <v>24</v>
      </c>
      <c r="E105" s="165" t="s">
        <v>24</v>
      </c>
      <c r="F105" s="165" t="s">
        <v>24</v>
      </c>
      <c r="G105" s="165" t="s">
        <v>24</v>
      </c>
      <c r="H105" s="41">
        <v>1934</v>
      </c>
      <c r="I105" s="12" t="s">
        <v>233</v>
      </c>
      <c r="J105" s="145" t="s">
        <v>226</v>
      </c>
      <c r="K105" s="94"/>
    </row>
    <row r="106" spans="1:11" ht="46.2" customHeight="1" thickBot="1" x14ac:dyDescent="0.3">
      <c r="A106" s="155" t="s">
        <v>222</v>
      </c>
      <c r="B106" s="146" t="s">
        <v>230</v>
      </c>
      <c r="C106" s="45" t="s">
        <v>35</v>
      </c>
      <c r="D106" s="165" t="s">
        <v>24</v>
      </c>
      <c r="E106" s="165" t="s">
        <v>24</v>
      </c>
      <c r="F106" s="165" t="s">
        <v>24</v>
      </c>
      <c r="G106" s="165" t="s">
        <v>24</v>
      </c>
      <c r="H106" s="41">
        <v>1935</v>
      </c>
      <c r="I106" s="12" t="s">
        <v>234</v>
      </c>
      <c r="J106" s="145" t="s">
        <v>226</v>
      </c>
      <c r="K106" s="94"/>
    </row>
    <row r="107" spans="1:11" ht="31.95" customHeight="1" thickBot="1" x14ac:dyDescent="0.3">
      <c r="A107" s="155" t="s">
        <v>222</v>
      </c>
      <c r="B107" s="149" t="s">
        <v>235</v>
      </c>
      <c r="C107" s="45" t="s">
        <v>35</v>
      </c>
      <c r="D107" s="165" t="s">
        <v>24</v>
      </c>
      <c r="E107" s="165" t="s">
        <v>24</v>
      </c>
      <c r="F107" s="165" t="s">
        <v>24</v>
      </c>
      <c r="G107" s="165" t="s">
        <v>24</v>
      </c>
      <c r="H107" s="41">
        <v>1936</v>
      </c>
      <c r="I107" s="12" t="s">
        <v>236</v>
      </c>
      <c r="J107" s="145" t="s">
        <v>237</v>
      </c>
      <c r="K107" s="94"/>
    </row>
    <row r="108" spans="1:11" ht="31.95" customHeight="1" thickBot="1" x14ac:dyDescent="0.3">
      <c r="A108" s="155" t="s">
        <v>222</v>
      </c>
      <c r="B108" s="149" t="s">
        <v>235</v>
      </c>
      <c r="C108" s="45" t="s">
        <v>35</v>
      </c>
      <c r="D108" s="165" t="s">
        <v>24</v>
      </c>
      <c r="E108" s="165" t="s">
        <v>24</v>
      </c>
      <c r="F108" s="165" t="s">
        <v>24</v>
      </c>
      <c r="G108" s="165" t="s">
        <v>24</v>
      </c>
      <c r="H108" s="41">
        <v>1937</v>
      </c>
      <c r="I108" s="12" t="s">
        <v>238</v>
      </c>
      <c r="J108" s="145" t="s">
        <v>237</v>
      </c>
      <c r="K108" s="94"/>
    </row>
    <row r="109" spans="1:11" ht="31.95" customHeight="1" thickBot="1" x14ac:dyDescent="0.3">
      <c r="A109" s="155" t="s">
        <v>222</v>
      </c>
      <c r="B109" s="149" t="s">
        <v>235</v>
      </c>
      <c r="C109" s="45" t="s">
        <v>35</v>
      </c>
      <c r="D109" s="165" t="s">
        <v>24</v>
      </c>
      <c r="E109" s="165" t="s">
        <v>24</v>
      </c>
      <c r="F109" s="165" t="s">
        <v>24</v>
      </c>
      <c r="G109" s="165" t="s">
        <v>24</v>
      </c>
      <c r="H109" s="41">
        <v>1938</v>
      </c>
      <c r="I109" s="12" t="s">
        <v>239</v>
      </c>
      <c r="J109" s="145" t="s">
        <v>237</v>
      </c>
      <c r="K109" s="94"/>
    </row>
    <row r="110" spans="1:11" ht="31.95" customHeight="1" thickBot="1" x14ac:dyDescent="0.3">
      <c r="A110" s="155" t="s">
        <v>222</v>
      </c>
      <c r="B110" s="149" t="s">
        <v>235</v>
      </c>
      <c r="C110" s="45" t="s">
        <v>35</v>
      </c>
      <c r="D110" s="165" t="s">
        <v>24</v>
      </c>
      <c r="E110" s="165" t="s">
        <v>24</v>
      </c>
      <c r="F110" s="165" t="s">
        <v>24</v>
      </c>
      <c r="G110" s="165" t="s">
        <v>24</v>
      </c>
      <c r="H110" s="41">
        <v>1939</v>
      </c>
      <c r="I110" s="12" t="s">
        <v>240</v>
      </c>
      <c r="J110" s="145" t="s">
        <v>237</v>
      </c>
      <c r="K110" s="94"/>
    </row>
    <row r="111" spans="1:11" ht="44.4" customHeight="1" thickBot="1" x14ac:dyDescent="0.3">
      <c r="A111" s="155" t="s">
        <v>222</v>
      </c>
      <c r="B111" s="146" t="s">
        <v>241</v>
      </c>
      <c r="C111" s="45" t="s">
        <v>35</v>
      </c>
      <c r="D111" s="165" t="s">
        <v>24</v>
      </c>
      <c r="E111" s="165" t="s">
        <v>24</v>
      </c>
      <c r="F111" s="165" t="s">
        <v>24</v>
      </c>
      <c r="G111" s="165" t="s">
        <v>24</v>
      </c>
      <c r="H111" s="41">
        <v>1982</v>
      </c>
      <c r="I111" s="12" t="s">
        <v>242</v>
      </c>
      <c r="J111" s="49" t="s">
        <v>71</v>
      </c>
      <c r="K111" s="113" t="s">
        <v>54</v>
      </c>
    </row>
    <row r="112" spans="1:11" ht="38.4" customHeight="1" thickBot="1" x14ac:dyDescent="0.3">
      <c r="A112" s="155" t="s">
        <v>222</v>
      </c>
      <c r="B112" s="146" t="s">
        <v>241</v>
      </c>
      <c r="C112" s="45" t="s">
        <v>35</v>
      </c>
      <c r="D112" s="165" t="s">
        <v>24</v>
      </c>
      <c r="E112" s="165" t="s">
        <v>24</v>
      </c>
      <c r="F112" s="165" t="s">
        <v>24</v>
      </c>
      <c r="G112" s="165" t="s">
        <v>24</v>
      </c>
      <c r="H112" s="41">
        <v>1986</v>
      </c>
      <c r="I112" s="12" t="s">
        <v>243</v>
      </c>
      <c r="J112" s="49" t="s">
        <v>71</v>
      </c>
      <c r="K112" s="113" t="s">
        <v>54</v>
      </c>
    </row>
    <row r="113" spans="1:11" ht="24" customHeight="1" thickBot="1" x14ac:dyDescent="0.3">
      <c r="A113" s="154" t="s">
        <v>244</v>
      </c>
      <c r="B113" s="146" t="s">
        <v>245</v>
      </c>
      <c r="C113" s="45" t="s">
        <v>81</v>
      </c>
      <c r="D113" s="50">
        <v>135</v>
      </c>
      <c r="E113" s="12" t="s">
        <v>246</v>
      </c>
      <c r="F113" s="204" t="s">
        <v>58</v>
      </c>
      <c r="G113" s="204"/>
      <c r="H113" s="41">
        <v>135</v>
      </c>
      <c r="I113" s="12" t="s">
        <v>246</v>
      </c>
      <c r="J113" s="145" t="s">
        <v>237</v>
      </c>
      <c r="K113" s="94"/>
    </row>
    <row r="114" spans="1:11" ht="24" customHeight="1" thickBot="1" x14ac:dyDescent="0.3">
      <c r="A114" s="154" t="s">
        <v>244</v>
      </c>
      <c r="B114" s="146" t="s">
        <v>245</v>
      </c>
      <c r="C114" s="45" t="s">
        <v>81</v>
      </c>
      <c r="D114" s="50">
        <v>136</v>
      </c>
      <c r="E114" s="12" t="s">
        <v>248</v>
      </c>
      <c r="F114" s="204" t="s">
        <v>58</v>
      </c>
      <c r="G114" s="204"/>
      <c r="H114" s="41">
        <v>136</v>
      </c>
      <c r="I114" s="12" t="s">
        <v>248</v>
      </c>
      <c r="J114" s="145" t="s">
        <v>237</v>
      </c>
      <c r="K114" s="94"/>
    </row>
    <row r="115" spans="1:11" ht="48.6" customHeight="1" thickBot="1" x14ac:dyDescent="0.3">
      <c r="A115" s="154" t="s">
        <v>244</v>
      </c>
      <c r="B115" s="146" t="s">
        <v>245</v>
      </c>
      <c r="C115" s="45" t="s">
        <v>81</v>
      </c>
      <c r="D115" s="50">
        <v>186</v>
      </c>
      <c r="E115" s="44" t="s">
        <v>249</v>
      </c>
      <c r="F115" s="204" t="s">
        <v>58</v>
      </c>
      <c r="G115" s="204"/>
      <c r="H115" s="41">
        <v>186</v>
      </c>
      <c r="I115" s="42" t="s">
        <v>250</v>
      </c>
      <c r="J115" s="49" t="s">
        <v>71</v>
      </c>
      <c r="K115" s="113" t="s">
        <v>54</v>
      </c>
    </row>
    <row r="116" spans="1:11" ht="46.2" customHeight="1" thickBot="1" x14ac:dyDescent="0.3">
      <c r="A116" s="154" t="s">
        <v>244</v>
      </c>
      <c r="B116" s="146" t="s">
        <v>252</v>
      </c>
      <c r="C116" s="48" t="s">
        <v>22</v>
      </c>
      <c r="D116" s="46">
        <v>1131</v>
      </c>
      <c r="E116" s="12" t="s">
        <v>253</v>
      </c>
      <c r="F116" s="204" t="s">
        <v>58</v>
      </c>
      <c r="G116" s="204"/>
      <c r="H116" s="41">
        <v>1927</v>
      </c>
      <c r="I116" s="12" t="s">
        <v>254</v>
      </c>
      <c r="J116" s="49" t="s">
        <v>256</v>
      </c>
      <c r="K116" s="94"/>
    </row>
    <row r="117" spans="1:11" ht="73.2" customHeight="1" thickBot="1" x14ac:dyDescent="0.3">
      <c r="A117" s="154" t="s">
        <v>244</v>
      </c>
      <c r="B117" s="146" t="s">
        <v>252</v>
      </c>
      <c r="C117" s="45" t="s">
        <v>35</v>
      </c>
      <c r="D117" s="164" t="s">
        <v>24</v>
      </c>
      <c r="E117" s="164" t="s">
        <v>24</v>
      </c>
      <c r="F117" s="164" t="s">
        <v>24</v>
      </c>
      <c r="G117" s="164" t="s">
        <v>24</v>
      </c>
      <c r="H117" s="41">
        <v>1977</v>
      </c>
      <c r="I117" s="12" t="s">
        <v>257</v>
      </c>
      <c r="J117" s="49" t="s">
        <v>71</v>
      </c>
      <c r="K117" s="113" t="s">
        <v>54</v>
      </c>
    </row>
    <row r="118" spans="1:11" ht="18.600000000000001" customHeight="1" thickBot="1" x14ac:dyDescent="0.3">
      <c r="A118" s="154" t="s">
        <v>244</v>
      </c>
      <c r="B118" s="217" t="s">
        <v>259</v>
      </c>
      <c r="C118" s="45" t="s">
        <v>56</v>
      </c>
      <c r="D118" s="46">
        <v>1134</v>
      </c>
      <c r="E118" s="12" t="s">
        <v>260</v>
      </c>
      <c r="F118" s="214" t="s">
        <v>58</v>
      </c>
      <c r="G118" s="214"/>
      <c r="H118" s="143" t="s">
        <v>24</v>
      </c>
      <c r="I118" s="143" t="s">
        <v>24</v>
      </c>
      <c r="J118" s="49"/>
      <c r="K118" s="94"/>
    </row>
    <row r="119" spans="1:11" ht="18.600000000000001" customHeight="1" thickBot="1" x14ac:dyDescent="0.3">
      <c r="A119" s="154" t="s">
        <v>244</v>
      </c>
      <c r="B119" s="217"/>
      <c r="C119" s="45" t="s">
        <v>56</v>
      </c>
      <c r="D119" s="46">
        <v>1135</v>
      </c>
      <c r="E119" s="12" t="s">
        <v>262</v>
      </c>
      <c r="F119" s="214"/>
      <c r="G119" s="214"/>
      <c r="H119" s="143" t="s">
        <v>24</v>
      </c>
      <c r="I119" s="143" t="s">
        <v>24</v>
      </c>
      <c r="J119" s="49"/>
      <c r="K119" s="94"/>
    </row>
    <row r="120" spans="1:11" ht="18.600000000000001" customHeight="1" thickBot="1" x14ac:dyDescent="0.3">
      <c r="A120" s="154" t="s">
        <v>244</v>
      </c>
      <c r="B120" s="217"/>
      <c r="C120" s="45" t="s">
        <v>56</v>
      </c>
      <c r="D120" s="46">
        <v>1136</v>
      </c>
      <c r="E120" s="12" t="s">
        <v>263</v>
      </c>
      <c r="F120" s="214"/>
      <c r="G120" s="214"/>
      <c r="H120" s="143" t="s">
        <v>24</v>
      </c>
      <c r="I120" s="143" t="s">
        <v>24</v>
      </c>
      <c r="J120" s="49"/>
      <c r="K120" s="94"/>
    </row>
    <row r="121" spans="1:11" ht="145.19999999999999" customHeight="1" thickBot="1" x14ac:dyDescent="0.3">
      <c r="A121" s="155" t="s">
        <v>264</v>
      </c>
      <c r="B121" s="146" t="s">
        <v>265</v>
      </c>
      <c r="C121" s="48" t="s">
        <v>266</v>
      </c>
      <c r="D121" s="50">
        <v>147</v>
      </c>
      <c r="E121" s="166" t="s">
        <v>267</v>
      </c>
      <c r="F121" s="43">
        <v>147</v>
      </c>
      <c r="G121" s="166" t="s">
        <v>267</v>
      </c>
      <c r="H121" s="11">
        <v>147</v>
      </c>
      <c r="I121" s="166" t="s">
        <v>267</v>
      </c>
      <c r="J121" s="49" t="s">
        <v>269</v>
      </c>
      <c r="K121" s="113" t="s">
        <v>54</v>
      </c>
    </row>
    <row r="122" spans="1:11" ht="116.4" customHeight="1" thickBot="1" x14ac:dyDescent="0.3">
      <c r="A122" s="155" t="s">
        <v>264</v>
      </c>
      <c r="B122" s="146" t="s">
        <v>265</v>
      </c>
      <c r="C122" s="48" t="s">
        <v>266</v>
      </c>
      <c r="D122" s="50">
        <v>148</v>
      </c>
      <c r="E122" s="12" t="s">
        <v>270</v>
      </c>
      <c r="F122" s="43">
        <v>148</v>
      </c>
      <c r="G122" s="12" t="s">
        <v>270</v>
      </c>
      <c r="H122" s="11">
        <v>148</v>
      </c>
      <c r="I122" s="12" t="s">
        <v>270</v>
      </c>
      <c r="J122" s="49" t="s">
        <v>272</v>
      </c>
      <c r="K122" s="113" t="s">
        <v>54</v>
      </c>
    </row>
    <row r="123" spans="1:11" ht="87" customHeight="1" thickBot="1" x14ac:dyDescent="0.3">
      <c r="A123" s="155" t="s">
        <v>264</v>
      </c>
      <c r="B123" s="146" t="s">
        <v>265</v>
      </c>
      <c r="C123" s="48" t="s">
        <v>266</v>
      </c>
      <c r="D123" s="50">
        <v>1148</v>
      </c>
      <c r="E123" s="12" t="s">
        <v>273</v>
      </c>
      <c r="F123" s="43">
        <v>1148</v>
      </c>
      <c r="G123" s="12" t="s">
        <v>273</v>
      </c>
      <c r="H123" s="11">
        <v>1148</v>
      </c>
      <c r="I123" s="12" t="s">
        <v>273</v>
      </c>
      <c r="J123" s="49" t="s">
        <v>275</v>
      </c>
      <c r="K123" s="113" t="s">
        <v>54</v>
      </c>
    </row>
    <row r="124" spans="1:11" ht="90.6" customHeight="1" thickBot="1" x14ac:dyDescent="0.3">
      <c r="A124" s="155" t="s">
        <v>264</v>
      </c>
      <c r="B124" s="146" t="s">
        <v>265</v>
      </c>
      <c r="C124" s="49" t="s">
        <v>276</v>
      </c>
      <c r="D124" s="11">
        <v>2148</v>
      </c>
      <c r="E124" s="12" t="s">
        <v>277</v>
      </c>
      <c r="F124" s="11">
        <v>2148</v>
      </c>
      <c r="G124" s="12" t="s">
        <v>277</v>
      </c>
      <c r="H124" s="11">
        <v>2148</v>
      </c>
      <c r="I124" s="12" t="s">
        <v>277</v>
      </c>
      <c r="J124" s="49" t="s">
        <v>272</v>
      </c>
      <c r="K124" s="113" t="s">
        <v>54</v>
      </c>
    </row>
    <row r="125" spans="1:11" ht="66.599999999999994" customHeight="1" thickBot="1" x14ac:dyDescent="0.3">
      <c r="A125" s="154" t="s">
        <v>279</v>
      </c>
      <c r="B125" s="146" t="s">
        <v>280</v>
      </c>
      <c r="C125" s="45" t="s">
        <v>81</v>
      </c>
      <c r="D125" s="50">
        <v>119</v>
      </c>
      <c r="E125" s="12" t="s">
        <v>281</v>
      </c>
      <c r="F125" s="214" t="s">
        <v>58</v>
      </c>
      <c r="G125" s="214"/>
      <c r="H125" s="41">
        <v>119</v>
      </c>
      <c r="I125" s="12" t="s">
        <v>281</v>
      </c>
      <c r="J125" s="49" t="s">
        <v>283</v>
      </c>
      <c r="K125" s="94"/>
    </row>
    <row r="126" spans="1:11" ht="43.2" customHeight="1" thickBot="1" x14ac:dyDescent="0.3">
      <c r="A126" s="154" t="s">
        <v>279</v>
      </c>
      <c r="B126" s="146" t="s">
        <v>280</v>
      </c>
      <c r="C126" s="10" t="s">
        <v>76</v>
      </c>
      <c r="D126" s="11">
        <v>169</v>
      </c>
      <c r="E126" s="12" t="s">
        <v>284</v>
      </c>
      <c r="F126" s="214" t="s">
        <v>58</v>
      </c>
      <c r="G126" s="214"/>
      <c r="H126" s="11">
        <v>169</v>
      </c>
      <c r="I126" s="12" t="s">
        <v>284</v>
      </c>
      <c r="J126" s="49" t="s">
        <v>71</v>
      </c>
      <c r="K126" s="113" t="s">
        <v>54</v>
      </c>
    </row>
    <row r="127" spans="1:11" ht="59.4" customHeight="1" thickBot="1" x14ac:dyDescent="0.3">
      <c r="A127" s="154" t="s">
        <v>279</v>
      </c>
      <c r="B127" s="146" t="s">
        <v>285</v>
      </c>
      <c r="C127" s="75" t="s">
        <v>286</v>
      </c>
      <c r="D127" s="11">
        <v>1600</v>
      </c>
      <c r="E127" s="12" t="s">
        <v>287</v>
      </c>
      <c r="F127" s="214" t="s">
        <v>58</v>
      </c>
      <c r="G127" s="214"/>
      <c r="H127" s="11">
        <v>1600</v>
      </c>
      <c r="I127" s="12" t="s">
        <v>287</v>
      </c>
      <c r="J127" s="49" t="s">
        <v>288</v>
      </c>
      <c r="K127" s="94"/>
    </row>
    <row r="128" spans="1:11" ht="59.4" customHeight="1" thickBot="1" x14ac:dyDescent="0.3">
      <c r="A128" s="154" t="s">
        <v>279</v>
      </c>
      <c r="B128" s="167" t="s">
        <v>285</v>
      </c>
      <c r="C128" s="134" t="s">
        <v>286</v>
      </c>
      <c r="D128" s="118">
        <v>1650</v>
      </c>
      <c r="E128" s="92" t="s">
        <v>289</v>
      </c>
      <c r="F128" s="215" t="s">
        <v>58</v>
      </c>
      <c r="G128" s="215"/>
      <c r="H128" s="118">
        <v>1650</v>
      </c>
      <c r="I128" s="92" t="s">
        <v>289</v>
      </c>
      <c r="J128" s="101" t="s">
        <v>71</v>
      </c>
      <c r="K128" s="102" t="s">
        <v>54</v>
      </c>
    </row>
    <row r="130" ht="14.4" customHeight="1" x14ac:dyDescent="0.25"/>
  </sheetData>
  <sheetProtection algorithmName="SHA-512" hashValue="GvCeVUjmZETpZx7Bnon5tJ66dm4TTXmWod8wbcSoGJG9k5yMzGXLYtYGat3rxBjZq/R0HtVDkDX3PZsiwmyUNg==" saltValue="auaV43ShYE9dXwPth2LYIA==" spinCount="100000" sheet="1" formatColumns="0" formatRows="0" autoFilter="0"/>
  <autoFilter ref="A2:BQ128"/>
  <mergeCells count="81">
    <mergeCell ref="D1:E1"/>
    <mergeCell ref="F1:G1"/>
    <mergeCell ref="H1:I1"/>
    <mergeCell ref="F3:G3"/>
    <mergeCell ref="F19:G19"/>
    <mergeCell ref="H19:I19"/>
    <mergeCell ref="E39:G39"/>
    <mergeCell ref="E40:G40"/>
    <mergeCell ref="E41:G41"/>
    <mergeCell ref="E36:G36"/>
    <mergeCell ref="E37:G37"/>
    <mergeCell ref="E38:G38"/>
    <mergeCell ref="F25:G25"/>
    <mergeCell ref="F5:G5"/>
    <mergeCell ref="F7:G7"/>
    <mergeCell ref="F9:G9"/>
    <mergeCell ref="F31:G31"/>
    <mergeCell ref="B118:B120"/>
    <mergeCell ref="F118:G120"/>
    <mergeCell ref="F116:G116"/>
    <mergeCell ref="F92:G92"/>
    <mergeCell ref="F97:G97"/>
    <mergeCell ref="H79:I79"/>
    <mergeCell ref="D80:E80"/>
    <mergeCell ref="F81:G81"/>
    <mergeCell ref="F26:G26"/>
    <mergeCell ref="F27:G27"/>
    <mergeCell ref="F28:G28"/>
    <mergeCell ref="F29:G29"/>
    <mergeCell ref="F30:G30"/>
    <mergeCell ref="F32:G32"/>
    <mergeCell ref="F33:G33"/>
    <mergeCell ref="F34:G34"/>
    <mergeCell ref="F35:G35"/>
    <mergeCell ref="F48:G48"/>
    <mergeCell ref="E42:G42"/>
    <mergeCell ref="E43:G43"/>
    <mergeCell ref="E44:G44"/>
    <mergeCell ref="F52:G52"/>
    <mergeCell ref="H48:I48"/>
    <mergeCell ref="H49:I49"/>
    <mergeCell ref="H50:I50"/>
    <mergeCell ref="H51:I51"/>
    <mergeCell ref="H52:I52"/>
    <mergeCell ref="F49:G49"/>
    <mergeCell ref="F50:G50"/>
    <mergeCell ref="F51:G51"/>
    <mergeCell ref="H53:I53"/>
    <mergeCell ref="H54:I54"/>
    <mergeCell ref="H55:I55"/>
    <mergeCell ref="H58:I58"/>
    <mergeCell ref="H59:I59"/>
    <mergeCell ref="D82:G82"/>
    <mergeCell ref="F74:G74"/>
    <mergeCell ref="F75:G75"/>
    <mergeCell ref="F76:G76"/>
    <mergeCell ref="F53:G54"/>
    <mergeCell ref="F78:G78"/>
    <mergeCell ref="F79:G79"/>
    <mergeCell ref="F80:G80"/>
    <mergeCell ref="F77:G77"/>
    <mergeCell ref="F55:G55"/>
    <mergeCell ref="F56:G56"/>
    <mergeCell ref="F58:G58"/>
    <mergeCell ref="F59:G59"/>
    <mergeCell ref="F73:G73"/>
    <mergeCell ref="F83:G83"/>
    <mergeCell ref="F84:G84"/>
    <mergeCell ref="F127:G127"/>
    <mergeCell ref="F128:G128"/>
    <mergeCell ref="F98:G98"/>
    <mergeCell ref="F113:G113"/>
    <mergeCell ref="F114:G114"/>
    <mergeCell ref="F115:G115"/>
    <mergeCell ref="F125:G125"/>
    <mergeCell ref="F126:G126"/>
    <mergeCell ref="F87:G87"/>
    <mergeCell ref="F88:G88"/>
    <mergeCell ref="F89:G89"/>
    <mergeCell ref="F90:G90"/>
    <mergeCell ref="F91:G91"/>
  </mergeCells>
  <pageMargins left="0.7" right="0.7" top="0.75" bottom="0.75" header="0.3" footer="0.3"/>
  <pageSetup paperSize="5" scale="51" fitToHeight="0" orientation="landscape" r:id="rId1"/>
  <headerFooter>
    <oddFooter>&amp;LMRP Charge Type Mapping Table&amp;CPage &amp;P&amp;RVersion 1.0 - April 27, 2023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AEDF4F"/>
    <pageSetUpPr fitToPage="1"/>
  </sheetPr>
  <dimension ref="A1:W173"/>
  <sheetViews>
    <sheetView zoomScale="85" zoomScaleNormal="85" workbookViewId="0">
      <pane xSplit="4" ySplit="4" topLeftCell="E5" activePane="bottomRight" state="frozen"/>
      <selection pane="topRight" activeCell="E1" sqref="E1"/>
      <selection pane="bottomLeft" activeCell="A4" sqref="A4"/>
      <selection pane="bottomRight" activeCell="D6" sqref="D6"/>
    </sheetView>
  </sheetViews>
  <sheetFormatPr defaultColWidth="8.88671875" defaultRowHeight="13.8" x14ac:dyDescent="0.25"/>
  <cols>
    <col min="1" max="1" width="8.88671875" style="53"/>
    <col min="2" max="2" width="44.6640625" style="53" customWidth="1"/>
    <col min="3" max="3" width="9.88671875" style="53" customWidth="1"/>
    <col min="4" max="4" width="46.109375" style="53" customWidth="1"/>
    <col min="5" max="5" width="45.5546875" style="53" customWidth="1"/>
    <col min="6" max="6" width="20.44140625" style="53" customWidth="1"/>
    <col min="7" max="16384" width="8.88671875" style="53"/>
  </cols>
  <sheetData>
    <row r="1" spans="1:6" ht="39.6" customHeight="1" x14ac:dyDescent="0.25">
      <c r="A1" s="1" t="s">
        <v>291</v>
      </c>
      <c r="B1" s="2"/>
      <c r="C1" s="64"/>
      <c r="D1" s="64"/>
      <c r="E1" s="6"/>
      <c r="F1" s="2"/>
    </row>
    <row r="2" spans="1:6" ht="39.6" customHeight="1" x14ac:dyDescent="0.25">
      <c r="A2" s="65" t="s">
        <v>292</v>
      </c>
      <c r="B2" s="2"/>
      <c r="C2" s="66"/>
      <c r="D2" s="66"/>
      <c r="E2" s="6"/>
      <c r="F2" s="2"/>
    </row>
    <row r="3" spans="1:6" ht="39.6" customHeight="1" x14ac:dyDescent="0.25">
      <c r="A3" s="65" t="s">
        <v>293</v>
      </c>
      <c r="B3" s="2"/>
      <c r="C3" s="66"/>
      <c r="D3" s="66"/>
      <c r="E3" s="6"/>
      <c r="F3" s="2"/>
    </row>
    <row r="4" spans="1:6" s="54" customFormat="1" ht="17.399999999999999" x14ac:dyDescent="0.25">
      <c r="A4" s="67"/>
      <c r="B4" s="68" t="s">
        <v>14</v>
      </c>
      <c r="C4" s="150" t="s">
        <v>15</v>
      </c>
      <c r="D4" s="69" t="s">
        <v>294</v>
      </c>
      <c r="E4" s="68" t="s">
        <v>295</v>
      </c>
      <c r="F4" s="68" t="s">
        <v>19</v>
      </c>
    </row>
    <row r="5" spans="1:6" ht="20.399999999999999" x14ac:dyDescent="0.35">
      <c r="A5" s="70" t="s">
        <v>296</v>
      </c>
      <c r="B5" s="71"/>
      <c r="C5" s="72"/>
      <c r="D5" s="73"/>
      <c r="E5" s="74"/>
      <c r="F5" s="74"/>
    </row>
    <row r="6" spans="1:6" x14ac:dyDescent="0.25">
      <c r="A6" s="2"/>
      <c r="B6" s="49" t="s">
        <v>76</v>
      </c>
      <c r="C6" s="11">
        <v>118</v>
      </c>
      <c r="D6" s="12" t="s">
        <v>297</v>
      </c>
      <c r="E6" s="49" t="s">
        <v>298</v>
      </c>
      <c r="F6" s="49" t="s">
        <v>54</v>
      </c>
    </row>
    <row r="7" spans="1:6" x14ac:dyDescent="0.25">
      <c r="A7" s="2"/>
      <c r="B7" s="49" t="s">
        <v>276</v>
      </c>
      <c r="C7" s="11">
        <v>142</v>
      </c>
      <c r="D7" s="12" t="s">
        <v>299</v>
      </c>
      <c r="E7" s="49"/>
      <c r="F7" s="49" t="s">
        <v>54</v>
      </c>
    </row>
    <row r="8" spans="1:6" x14ac:dyDescent="0.25">
      <c r="A8" s="2"/>
      <c r="B8" s="49" t="s">
        <v>76</v>
      </c>
      <c r="C8" s="11">
        <v>164</v>
      </c>
      <c r="D8" s="12" t="s">
        <v>300</v>
      </c>
      <c r="E8" s="49" t="s">
        <v>301</v>
      </c>
      <c r="F8" s="49" t="s">
        <v>54</v>
      </c>
    </row>
    <row r="9" spans="1:6" x14ac:dyDescent="0.25">
      <c r="A9" s="2"/>
      <c r="B9" s="49" t="s">
        <v>76</v>
      </c>
      <c r="C9" s="11">
        <v>165</v>
      </c>
      <c r="D9" s="12" t="s">
        <v>302</v>
      </c>
      <c r="E9" s="49" t="s">
        <v>301</v>
      </c>
      <c r="F9" s="49" t="s">
        <v>54</v>
      </c>
    </row>
    <row r="10" spans="1:6" x14ac:dyDescent="0.25">
      <c r="A10" s="2"/>
      <c r="B10" s="49" t="s">
        <v>76</v>
      </c>
      <c r="C10" s="11">
        <v>166</v>
      </c>
      <c r="D10" s="12" t="s">
        <v>303</v>
      </c>
      <c r="E10" s="49" t="s">
        <v>301</v>
      </c>
      <c r="F10" s="49" t="s">
        <v>54</v>
      </c>
    </row>
    <row r="11" spans="1:6" x14ac:dyDescent="0.25">
      <c r="A11" s="2"/>
      <c r="B11" s="49" t="s">
        <v>76</v>
      </c>
      <c r="C11" s="11">
        <v>167</v>
      </c>
      <c r="D11" s="12" t="s">
        <v>304</v>
      </c>
      <c r="E11" s="49" t="s">
        <v>301</v>
      </c>
      <c r="F11" s="49" t="s">
        <v>54</v>
      </c>
    </row>
    <row r="12" spans="1:6" x14ac:dyDescent="0.25">
      <c r="A12" s="2"/>
      <c r="B12" s="49" t="s">
        <v>76</v>
      </c>
      <c r="C12" s="11">
        <v>170</v>
      </c>
      <c r="D12" s="12" t="s">
        <v>305</v>
      </c>
      <c r="E12" s="49" t="s">
        <v>301</v>
      </c>
      <c r="F12" s="49" t="s">
        <v>54</v>
      </c>
    </row>
    <row r="13" spans="1:6" x14ac:dyDescent="0.25">
      <c r="A13" s="2"/>
      <c r="B13" s="75" t="s">
        <v>306</v>
      </c>
      <c r="C13" s="16">
        <v>450</v>
      </c>
      <c r="D13" s="76" t="s">
        <v>307</v>
      </c>
      <c r="E13" s="49" t="s">
        <v>301</v>
      </c>
      <c r="F13" s="49" t="s">
        <v>54</v>
      </c>
    </row>
    <row r="14" spans="1:6" ht="27.6" x14ac:dyDescent="0.25">
      <c r="A14" s="2"/>
      <c r="B14" s="75" t="s">
        <v>306</v>
      </c>
      <c r="C14" s="16">
        <v>451</v>
      </c>
      <c r="D14" s="12" t="s">
        <v>308</v>
      </c>
      <c r="E14" s="49" t="s">
        <v>301</v>
      </c>
      <c r="F14" s="49" t="s">
        <v>54</v>
      </c>
    </row>
    <row r="15" spans="1:6" ht="27.6" x14ac:dyDescent="0.25">
      <c r="A15" s="2"/>
      <c r="B15" s="75" t="s">
        <v>306</v>
      </c>
      <c r="C15" s="16">
        <v>452</v>
      </c>
      <c r="D15" s="12" t="s">
        <v>309</v>
      </c>
      <c r="E15" s="49" t="s">
        <v>301</v>
      </c>
      <c r="F15" s="49" t="s">
        <v>54</v>
      </c>
    </row>
    <row r="16" spans="1:6" x14ac:dyDescent="0.25">
      <c r="A16" s="2"/>
      <c r="B16" s="75" t="s">
        <v>306</v>
      </c>
      <c r="C16" s="16">
        <v>454</v>
      </c>
      <c r="D16" s="12" t="s">
        <v>310</v>
      </c>
      <c r="E16" s="49" t="s">
        <v>301</v>
      </c>
      <c r="F16" s="49" t="s">
        <v>54</v>
      </c>
    </row>
    <row r="17" spans="1:23" x14ac:dyDescent="0.25">
      <c r="A17" s="2"/>
      <c r="B17" s="49" t="s">
        <v>76</v>
      </c>
      <c r="C17" s="16">
        <v>460</v>
      </c>
      <c r="D17" s="12" t="s">
        <v>311</v>
      </c>
      <c r="E17" s="49" t="s">
        <v>301</v>
      </c>
      <c r="F17" s="49" t="s">
        <v>54</v>
      </c>
    </row>
    <row r="18" spans="1:23" x14ac:dyDescent="0.25">
      <c r="A18" s="2"/>
      <c r="B18" s="75" t="s">
        <v>306</v>
      </c>
      <c r="C18" s="16">
        <v>500</v>
      </c>
      <c r="D18" s="12" t="s">
        <v>312</v>
      </c>
      <c r="E18" s="49"/>
      <c r="F18" s="49"/>
    </row>
    <row r="19" spans="1:23" x14ac:dyDescent="0.25">
      <c r="A19" s="2"/>
      <c r="B19" s="75" t="s">
        <v>306</v>
      </c>
      <c r="C19" s="16">
        <v>550</v>
      </c>
      <c r="D19" s="12" t="s">
        <v>313</v>
      </c>
      <c r="E19" s="49" t="s">
        <v>301</v>
      </c>
      <c r="F19" s="49" t="s">
        <v>54</v>
      </c>
    </row>
    <row r="20" spans="1:23" x14ac:dyDescent="0.25">
      <c r="A20" s="2"/>
      <c r="B20" s="49" t="s">
        <v>76</v>
      </c>
      <c r="C20" s="16">
        <v>600</v>
      </c>
      <c r="D20" s="12" t="s">
        <v>314</v>
      </c>
      <c r="E20" s="49" t="s">
        <v>315</v>
      </c>
      <c r="F20" s="49"/>
      <c r="I20" s="52"/>
      <c r="U20" s="52"/>
      <c r="V20" s="55"/>
      <c r="W20" s="52"/>
    </row>
    <row r="21" spans="1:23" x14ac:dyDescent="0.25">
      <c r="A21" s="2"/>
      <c r="B21" s="49" t="s">
        <v>76</v>
      </c>
      <c r="C21" s="16">
        <v>601</v>
      </c>
      <c r="D21" s="12" t="s">
        <v>316</v>
      </c>
      <c r="E21" s="49" t="s">
        <v>315</v>
      </c>
      <c r="F21" s="49"/>
      <c r="I21" s="56"/>
      <c r="U21" s="52"/>
      <c r="V21" s="55"/>
      <c r="W21" s="52"/>
    </row>
    <row r="22" spans="1:23" x14ac:dyDescent="0.25">
      <c r="A22" s="2"/>
      <c r="B22" s="49" t="s">
        <v>76</v>
      </c>
      <c r="C22" s="16">
        <v>602</v>
      </c>
      <c r="D22" s="12" t="s">
        <v>317</v>
      </c>
      <c r="E22" s="49" t="s">
        <v>315</v>
      </c>
      <c r="F22" s="49"/>
      <c r="I22" s="56"/>
      <c r="U22" s="52"/>
      <c r="V22" s="55"/>
      <c r="W22" s="52"/>
    </row>
    <row r="23" spans="1:23" x14ac:dyDescent="0.25">
      <c r="A23" s="2"/>
      <c r="B23" s="49" t="s">
        <v>76</v>
      </c>
      <c r="C23" s="16">
        <v>603</v>
      </c>
      <c r="D23" s="12" t="s">
        <v>318</v>
      </c>
      <c r="E23" s="49" t="s">
        <v>315</v>
      </c>
      <c r="F23" s="49"/>
      <c r="I23" s="56"/>
      <c r="U23" s="52"/>
      <c r="W23" s="52"/>
    </row>
    <row r="24" spans="1:23" x14ac:dyDescent="0.25">
      <c r="A24" s="2"/>
      <c r="B24" s="49" t="s">
        <v>76</v>
      </c>
      <c r="C24" s="16">
        <v>650</v>
      </c>
      <c r="D24" s="12" t="s">
        <v>319</v>
      </c>
      <c r="E24" s="49" t="s">
        <v>64</v>
      </c>
      <c r="F24" s="49" t="s">
        <v>54</v>
      </c>
      <c r="I24" s="56"/>
      <c r="U24" s="52"/>
      <c r="V24" s="55"/>
      <c r="W24" s="52"/>
    </row>
    <row r="25" spans="1:23" x14ac:dyDescent="0.25">
      <c r="A25" s="2"/>
      <c r="B25" s="49" t="s">
        <v>76</v>
      </c>
      <c r="C25" s="16">
        <v>651</v>
      </c>
      <c r="D25" s="12" t="s">
        <v>320</v>
      </c>
      <c r="E25" s="49" t="s">
        <v>64</v>
      </c>
      <c r="F25" s="49" t="s">
        <v>54</v>
      </c>
    </row>
    <row r="26" spans="1:23" x14ac:dyDescent="0.25">
      <c r="A26" s="2"/>
      <c r="B26" s="49" t="s">
        <v>76</v>
      </c>
      <c r="C26" s="16">
        <v>652</v>
      </c>
      <c r="D26" s="12" t="s">
        <v>321</v>
      </c>
      <c r="E26" s="49" t="s">
        <v>64</v>
      </c>
      <c r="F26" s="49" t="s">
        <v>54</v>
      </c>
    </row>
    <row r="27" spans="1:23" x14ac:dyDescent="0.25">
      <c r="A27" s="2"/>
      <c r="B27" s="49" t="s">
        <v>76</v>
      </c>
      <c r="C27" s="16">
        <v>653</v>
      </c>
      <c r="D27" s="12" t="s">
        <v>322</v>
      </c>
      <c r="E27" s="49" t="s">
        <v>323</v>
      </c>
      <c r="F27" s="49"/>
    </row>
    <row r="28" spans="1:23" x14ac:dyDescent="0.25">
      <c r="A28" s="2"/>
      <c r="B28" s="49" t="s">
        <v>276</v>
      </c>
      <c r="C28" s="16">
        <v>703</v>
      </c>
      <c r="D28" s="12" t="s">
        <v>324</v>
      </c>
      <c r="E28" s="49" t="s">
        <v>325</v>
      </c>
      <c r="F28" s="49" t="s">
        <v>54</v>
      </c>
    </row>
    <row r="29" spans="1:23" ht="27.6" x14ac:dyDescent="0.25">
      <c r="A29" s="2"/>
      <c r="B29" s="49" t="s">
        <v>276</v>
      </c>
      <c r="C29" s="16">
        <v>705</v>
      </c>
      <c r="D29" s="12" t="s">
        <v>326</v>
      </c>
      <c r="E29" s="49"/>
      <c r="F29" s="49" t="s">
        <v>54</v>
      </c>
    </row>
    <row r="30" spans="1:23" ht="27.6" x14ac:dyDescent="0.25">
      <c r="A30" s="2"/>
      <c r="B30" s="49" t="s">
        <v>276</v>
      </c>
      <c r="C30" s="16">
        <v>706</v>
      </c>
      <c r="D30" s="12" t="s">
        <v>327</v>
      </c>
      <c r="E30" s="49"/>
      <c r="F30" s="49" t="s">
        <v>54</v>
      </c>
      <c r="G30" s="57"/>
      <c r="H30" s="58"/>
      <c r="I30" s="58"/>
      <c r="J30" s="58"/>
      <c r="K30" s="58"/>
      <c r="L30" s="58"/>
      <c r="M30" s="58"/>
    </row>
    <row r="31" spans="1:23" x14ac:dyDescent="0.25">
      <c r="A31" s="2"/>
      <c r="B31" s="10" t="s">
        <v>76</v>
      </c>
      <c r="C31" s="11">
        <v>700</v>
      </c>
      <c r="D31" s="12" t="s">
        <v>328</v>
      </c>
      <c r="E31" s="49" t="s">
        <v>147</v>
      </c>
      <c r="F31" s="49" t="s">
        <v>54</v>
      </c>
      <c r="G31" s="57"/>
      <c r="H31" s="58"/>
      <c r="I31" s="58"/>
      <c r="J31" s="58"/>
      <c r="K31" s="58"/>
      <c r="L31" s="58"/>
      <c r="M31" s="58"/>
    </row>
    <row r="32" spans="1:23" x14ac:dyDescent="0.25">
      <c r="A32" s="2"/>
      <c r="B32" s="10" t="s">
        <v>76</v>
      </c>
      <c r="C32" s="11">
        <v>750</v>
      </c>
      <c r="D32" s="12" t="s">
        <v>329</v>
      </c>
      <c r="E32" s="49" t="s">
        <v>330</v>
      </c>
      <c r="F32" s="49" t="s">
        <v>54</v>
      </c>
      <c r="G32" s="57"/>
      <c r="H32" s="58"/>
      <c r="I32" s="58"/>
      <c r="J32" s="58"/>
      <c r="K32" s="58"/>
      <c r="L32" s="58"/>
      <c r="M32" s="58"/>
    </row>
    <row r="33" spans="1:13" x14ac:dyDescent="0.25">
      <c r="A33" s="2"/>
      <c r="B33" s="49" t="s">
        <v>76</v>
      </c>
      <c r="C33" s="16">
        <v>751</v>
      </c>
      <c r="D33" s="12" t="s">
        <v>331</v>
      </c>
      <c r="E33" s="49" t="s">
        <v>147</v>
      </c>
      <c r="F33" s="49" t="s">
        <v>54</v>
      </c>
      <c r="G33" s="57"/>
      <c r="H33" s="58"/>
      <c r="I33" s="58"/>
      <c r="J33" s="58"/>
      <c r="K33" s="58"/>
      <c r="L33" s="58"/>
      <c r="M33" s="58"/>
    </row>
    <row r="34" spans="1:13" x14ac:dyDescent="0.25">
      <c r="A34" s="2"/>
      <c r="B34" s="10" t="s">
        <v>76</v>
      </c>
      <c r="C34" s="11">
        <v>1750</v>
      </c>
      <c r="D34" s="12" t="s">
        <v>332</v>
      </c>
      <c r="E34" s="49" t="s">
        <v>71</v>
      </c>
      <c r="F34" s="49" t="s">
        <v>54</v>
      </c>
      <c r="G34" s="57"/>
      <c r="H34" s="58"/>
      <c r="I34" s="58"/>
      <c r="J34" s="58"/>
      <c r="K34" s="58"/>
      <c r="L34" s="58"/>
      <c r="M34" s="58"/>
    </row>
    <row r="35" spans="1:13" x14ac:dyDescent="0.25">
      <c r="A35" s="2"/>
      <c r="B35" s="49" t="s">
        <v>276</v>
      </c>
      <c r="C35" s="16">
        <v>753</v>
      </c>
      <c r="D35" s="12" t="s">
        <v>333</v>
      </c>
      <c r="E35" s="49"/>
      <c r="F35" s="49" t="s">
        <v>54</v>
      </c>
    </row>
    <row r="36" spans="1:13" x14ac:dyDescent="0.25">
      <c r="A36" s="2"/>
      <c r="B36" s="49" t="s">
        <v>76</v>
      </c>
      <c r="C36" s="16">
        <v>900</v>
      </c>
      <c r="D36" s="12" t="s">
        <v>334</v>
      </c>
      <c r="E36" s="49" t="s">
        <v>335</v>
      </c>
      <c r="F36" s="49" t="s">
        <v>54</v>
      </c>
    </row>
    <row r="37" spans="1:13" x14ac:dyDescent="0.25">
      <c r="A37" s="2"/>
      <c r="B37" s="49" t="s">
        <v>76</v>
      </c>
      <c r="C37" s="16">
        <v>950</v>
      </c>
      <c r="D37" s="12" t="s">
        <v>336</v>
      </c>
      <c r="E37" s="49" t="s">
        <v>335</v>
      </c>
      <c r="F37" s="49" t="s">
        <v>54</v>
      </c>
    </row>
    <row r="38" spans="1:13" ht="27.6" x14ac:dyDescent="0.25">
      <c r="A38" s="2"/>
      <c r="B38" s="49" t="s">
        <v>276</v>
      </c>
      <c r="C38" s="16">
        <v>1410</v>
      </c>
      <c r="D38" s="12" t="s">
        <v>337</v>
      </c>
      <c r="E38" s="49"/>
      <c r="F38" s="49" t="s">
        <v>54</v>
      </c>
    </row>
    <row r="39" spans="1:13" ht="27.6" x14ac:dyDescent="0.25">
      <c r="A39" s="2"/>
      <c r="B39" s="49" t="s">
        <v>276</v>
      </c>
      <c r="C39" s="16">
        <v>1412</v>
      </c>
      <c r="D39" s="12" t="s">
        <v>338</v>
      </c>
      <c r="E39" s="49"/>
      <c r="F39" s="49" t="s">
        <v>54</v>
      </c>
    </row>
    <row r="40" spans="1:13" ht="41.4" x14ac:dyDescent="0.25">
      <c r="A40" s="2"/>
      <c r="B40" s="49" t="s">
        <v>276</v>
      </c>
      <c r="C40" s="16">
        <v>1413</v>
      </c>
      <c r="D40" s="12" t="s">
        <v>339</v>
      </c>
      <c r="E40" s="49"/>
      <c r="F40" s="49" t="s">
        <v>54</v>
      </c>
    </row>
    <row r="41" spans="1:13" ht="27.6" x14ac:dyDescent="0.25">
      <c r="A41" s="2"/>
      <c r="B41" s="49" t="s">
        <v>276</v>
      </c>
      <c r="C41" s="16">
        <v>1414</v>
      </c>
      <c r="D41" s="12" t="s">
        <v>340</v>
      </c>
      <c r="E41" s="49"/>
      <c r="F41" s="49" t="s">
        <v>54</v>
      </c>
    </row>
    <row r="42" spans="1:13" ht="27.6" x14ac:dyDescent="0.25">
      <c r="A42" s="2"/>
      <c r="B42" s="49" t="s">
        <v>276</v>
      </c>
      <c r="C42" s="16">
        <v>1416</v>
      </c>
      <c r="D42" s="12" t="s">
        <v>341</v>
      </c>
      <c r="E42" s="49"/>
      <c r="F42" s="49" t="s">
        <v>54</v>
      </c>
    </row>
    <row r="43" spans="1:13" x14ac:dyDescent="0.25">
      <c r="A43" s="2"/>
      <c r="B43" s="49" t="s">
        <v>306</v>
      </c>
      <c r="C43" s="16">
        <v>1417</v>
      </c>
      <c r="D43" s="12" t="s">
        <v>342</v>
      </c>
      <c r="E43" s="49"/>
      <c r="F43" s="49"/>
    </row>
    <row r="44" spans="1:13" ht="27.6" x14ac:dyDescent="0.25">
      <c r="A44" s="2"/>
      <c r="B44" s="49" t="s">
        <v>306</v>
      </c>
      <c r="C44" s="16">
        <v>1418</v>
      </c>
      <c r="D44" s="12" t="s">
        <v>343</v>
      </c>
      <c r="E44" s="49"/>
      <c r="F44" s="49" t="s">
        <v>54</v>
      </c>
    </row>
    <row r="45" spans="1:13" ht="27.6" x14ac:dyDescent="0.25">
      <c r="A45" s="2"/>
      <c r="B45" s="49" t="s">
        <v>306</v>
      </c>
      <c r="C45" s="16">
        <v>1419</v>
      </c>
      <c r="D45" s="12" t="s">
        <v>344</v>
      </c>
      <c r="E45" s="49"/>
      <c r="F45" s="49" t="s">
        <v>54</v>
      </c>
    </row>
    <row r="46" spans="1:13" ht="27.6" x14ac:dyDescent="0.25">
      <c r="A46" s="2"/>
      <c r="B46" s="49" t="s">
        <v>276</v>
      </c>
      <c r="C46" s="16">
        <v>1420</v>
      </c>
      <c r="D46" s="12" t="s">
        <v>345</v>
      </c>
      <c r="E46" s="49"/>
      <c r="F46" s="49" t="s">
        <v>54</v>
      </c>
    </row>
    <row r="47" spans="1:13" ht="27.6" x14ac:dyDescent="0.25">
      <c r="A47" s="2"/>
      <c r="B47" s="49" t="s">
        <v>276</v>
      </c>
      <c r="C47" s="16">
        <v>1425</v>
      </c>
      <c r="D47" s="12" t="s">
        <v>346</v>
      </c>
      <c r="E47" s="49"/>
      <c r="F47" s="49" t="s">
        <v>54</v>
      </c>
    </row>
    <row r="48" spans="1:13" ht="27.6" x14ac:dyDescent="0.25">
      <c r="A48" s="2"/>
      <c r="B48" s="49" t="s">
        <v>306</v>
      </c>
      <c r="C48" s="16">
        <v>1463</v>
      </c>
      <c r="D48" s="12" t="s">
        <v>347</v>
      </c>
      <c r="E48" s="49" t="s">
        <v>348</v>
      </c>
      <c r="F48" s="49" t="s">
        <v>54</v>
      </c>
    </row>
    <row r="49" spans="1:18" ht="27.6" x14ac:dyDescent="0.25">
      <c r="A49" s="2"/>
      <c r="B49" s="49" t="s">
        <v>276</v>
      </c>
      <c r="C49" s="16">
        <v>1477</v>
      </c>
      <c r="D49" s="12" t="s">
        <v>349</v>
      </c>
      <c r="E49" s="49" t="s">
        <v>350</v>
      </c>
      <c r="F49" s="49" t="s">
        <v>54</v>
      </c>
    </row>
    <row r="50" spans="1:18" x14ac:dyDescent="0.25">
      <c r="A50" s="2"/>
      <c r="B50" s="49" t="s">
        <v>76</v>
      </c>
      <c r="C50" s="11">
        <v>9920</v>
      </c>
      <c r="D50" s="12" t="s">
        <v>351</v>
      </c>
      <c r="E50" s="49" t="s">
        <v>71</v>
      </c>
      <c r="F50" s="49" t="s">
        <v>54</v>
      </c>
      <c r="H50" s="59"/>
      <c r="I50" s="60"/>
      <c r="J50" s="61"/>
      <c r="K50" s="56"/>
      <c r="L50" s="56"/>
      <c r="M50" s="60"/>
      <c r="N50" s="61"/>
      <c r="O50" s="52"/>
      <c r="Q50" s="52"/>
      <c r="R50" s="52"/>
    </row>
    <row r="51" spans="1:18" x14ac:dyDescent="0.25">
      <c r="A51" s="2"/>
      <c r="B51" s="49" t="s">
        <v>276</v>
      </c>
      <c r="C51" s="11">
        <v>9980</v>
      </c>
      <c r="D51" s="12" t="s">
        <v>352</v>
      </c>
      <c r="E51" s="2"/>
      <c r="F51" s="49" t="s">
        <v>54</v>
      </c>
    </row>
    <row r="52" spans="1:18" x14ac:dyDescent="0.25">
      <c r="A52" s="2"/>
      <c r="B52" s="49" t="s">
        <v>276</v>
      </c>
      <c r="C52" s="11">
        <v>9983</v>
      </c>
      <c r="D52" s="12" t="s">
        <v>353</v>
      </c>
      <c r="E52" s="49"/>
      <c r="F52" s="49" t="s">
        <v>54</v>
      </c>
    </row>
    <row r="53" spans="1:18" ht="27.6" x14ac:dyDescent="0.25">
      <c r="A53" s="2"/>
      <c r="B53" s="49" t="s">
        <v>276</v>
      </c>
      <c r="C53" s="11">
        <v>9984</v>
      </c>
      <c r="D53" s="12" t="s">
        <v>354</v>
      </c>
      <c r="E53" s="49"/>
      <c r="F53" s="49"/>
    </row>
    <row r="54" spans="1:18" x14ac:dyDescent="0.25">
      <c r="A54" s="2"/>
      <c r="B54" s="49" t="s">
        <v>76</v>
      </c>
      <c r="C54" s="11">
        <v>9990</v>
      </c>
      <c r="D54" s="12" t="s">
        <v>355</v>
      </c>
      <c r="E54" s="77"/>
      <c r="F54" s="49" t="s">
        <v>54</v>
      </c>
    </row>
    <row r="55" spans="1:18" x14ac:dyDescent="0.25">
      <c r="A55" s="2"/>
      <c r="B55" s="49" t="s">
        <v>76</v>
      </c>
      <c r="C55" s="11">
        <v>9996</v>
      </c>
      <c r="D55" s="12" t="s">
        <v>356</v>
      </c>
      <c r="E55" s="49"/>
      <c r="F55" s="49"/>
    </row>
    <row r="56" spans="1:18" ht="20.399999999999999" x14ac:dyDescent="0.25">
      <c r="A56" s="78" t="s">
        <v>357</v>
      </c>
      <c r="B56" s="79"/>
      <c r="C56" s="80"/>
      <c r="D56" s="81"/>
      <c r="E56" s="82"/>
      <c r="F56" s="82"/>
    </row>
    <row r="57" spans="1:18" x14ac:dyDescent="0.25">
      <c r="A57" s="83"/>
      <c r="B57" s="49" t="s">
        <v>76</v>
      </c>
      <c r="C57" s="11">
        <v>114</v>
      </c>
      <c r="D57" s="12" t="s">
        <v>358</v>
      </c>
      <c r="E57" s="49"/>
      <c r="F57" s="49"/>
    </row>
    <row r="58" spans="1:18" x14ac:dyDescent="0.25">
      <c r="A58" s="2"/>
      <c r="B58" s="49" t="s">
        <v>76</v>
      </c>
      <c r="C58" s="11">
        <v>115</v>
      </c>
      <c r="D58" s="12" t="s">
        <v>359</v>
      </c>
      <c r="E58" s="49"/>
      <c r="F58" s="49"/>
    </row>
    <row r="59" spans="1:18" x14ac:dyDescent="0.25">
      <c r="A59" s="2"/>
      <c r="B59" s="49" t="s">
        <v>76</v>
      </c>
      <c r="C59" s="11">
        <v>116</v>
      </c>
      <c r="D59" s="12" t="s">
        <v>360</v>
      </c>
      <c r="E59" s="49"/>
      <c r="F59" s="49"/>
    </row>
    <row r="60" spans="1:18" x14ac:dyDescent="0.25">
      <c r="A60" s="2"/>
      <c r="B60" s="49" t="s">
        <v>76</v>
      </c>
      <c r="C60" s="11">
        <v>120</v>
      </c>
      <c r="D60" s="12" t="s">
        <v>361</v>
      </c>
      <c r="E60" s="49"/>
      <c r="F60" s="49"/>
    </row>
    <row r="61" spans="1:18" ht="27.6" x14ac:dyDescent="0.25">
      <c r="A61" s="2"/>
      <c r="B61" s="49" t="s">
        <v>276</v>
      </c>
      <c r="C61" s="11">
        <v>121</v>
      </c>
      <c r="D61" s="12" t="s">
        <v>362</v>
      </c>
      <c r="E61" s="49"/>
      <c r="F61" s="49"/>
    </row>
    <row r="62" spans="1:18" x14ac:dyDescent="0.25">
      <c r="A62" s="2"/>
      <c r="B62" s="49" t="s">
        <v>76</v>
      </c>
      <c r="C62" s="11">
        <v>123</v>
      </c>
      <c r="D62" s="12" t="s">
        <v>363</v>
      </c>
      <c r="E62" s="49"/>
      <c r="F62" s="49"/>
    </row>
    <row r="63" spans="1:18" x14ac:dyDescent="0.25">
      <c r="A63" s="2"/>
      <c r="B63" s="49" t="s">
        <v>276</v>
      </c>
      <c r="C63" s="11">
        <v>143</v>
      </c>
      <c r="D63" s="12" t="s">
        <v>364</v>
      </c>
      <c r="E63" s="49"/>
      <c r="F63" s="49"/>
    </row>
    <row r="64" spans="1:18" x14ac:dyDescent="0.25">
      <c r="A64" s="2"/>
      <c r="B64" s="49" t="s">
        <v>276</v>
      </c>
      <c r="C64" s="11">
        <v>144</v>
      </c>
      <c r="D64" s="12" t="s">
        <v>365</v>
      </c>
      <c r="E64" s="49"/>
      <c r="F64" s="49"/>
    </row>
    <row r="65" spans="1:6" ht="27.6" x14ac:dyDescent="0.25">
      <c r="A65" s="2"/>
      <c r="B65" s="49" t="s">
        <v>276</v>
      </c>
      <c r="C65" s="11">
        <v>145</v>
      </c>
      <c r="D65" s="12" t="s">
        <v>366</v>
      </c>
      <c r="E65" s="49"/>
      <c r="F65" s="49"/>
    </row>
    <row r="66" spans="1:6" ht="27.6" x14ac:dyDescent="0.25">
      <c r="A66" s="2"/>
      <c r="B66" s="49" t="s">
        <v>276</v>
      </c>
      <c r="C66" s="11">
        <v>171</v>
      </c>
      <c r="D66" s="12" t="s">
        <v>367</v>
      </c>
      <c r="E66" s="49"/>
      <c r="F66" s="49"/>
    </row>
    <row r="67" spans="1:6" x14ac:dyDescent="0.25">
      <c r="A67" s="2"/>
      <c r="B67" s="49" t="s">
        <v>76</v>
      </c>
      <c r="C67" s="11">
        <v>173</v>
      </c>
      <c r="D67" s="12" t="s">
        <v>368</v>
      </c>
      <c r="E67" s="49"/>
      <c r="F67" s="49"/>
    </row>
    <row r="68" spans="1:6" x14ac:dyDescent="0.25">
      <c r="A68" s="2"/>
      <c r="B68" s="49" t="s">
        <v>276</v>
      </c>
      <c r="C68" s="11">
        <v>192</v>
      </c>
      <c r="D68" s="12" t="s">
        <v>369</v>
      </c>
      <c r="E68" s="49"/>
      <c r="F68" s="49"/>
    </row>
    <row r="69" spans="1:6" x14ac:dyDescent="0.25">
      <c r="A69" s="2"/>
      <c r="B69" s="49" t="s">
        <v>276</v>
      </c>
      <c r="C69" s="11">
        <v>193</v>
      </c>
      <c r="D69" s="12" t="s">
        <v>370</v>
      </c>
      <c r="E69" s="49"/>
      <c r="F69" s="49"/>
    </row>
    <row r="70" spans="1:6" x14ac:dyDescent="0.25">
      <c r="A70" s="2"/>
      <c r="B70" s="49" t="s">
        <v>276</v>
      </c>
      <c r="C70" s="11">
        <v>194</v>
      </c>
      <c r="D70" s="12" t="s">
        <v>371</v>
      </c>
      <c r="E70" s="49"/>
      <c r="F70" s="49"/>
    </row>
    <row r="71" spans="1:6" ht="27.6" x14ac:dyDescent="0.25">
      <c r="A71" s="2"/>
      <c r="B71" s="49" t="s">
        <v>276</v>
      </c>
      <c r="C71" s="11">
        <v>195</v>
      </c>
      <c r="D71" s="12" t="s">
        <v>372</v>
      </c>
      <c r="E71" s="49"/>
      <c r="F71" s="49"/>
    </row>
    <row r="72" spans="1:6" x14ac:dyDescent="0.25">
      <c r="A72" s="2"/>
      <c r="B72" s="49" t="s">
        <v>276</v>
      </c>
      <c r="C72" s="11">
        <v>196</v>
      </c>
      <c r="D72" s="12" t="s">
        <v>373</v>
      </c>
      <c r="E72" s="49"/>
      <c r="F72" s="49"/>
    </row>
    <row r="73" spans="1:6" ht="27.6" x14ac:dyDescent="0.25">
      <c r="A73" s="2"/>
      <c r="B73" s="49" t="s">
        <v>276</v>
      </c>
      <c r="C73" s="11">
        <v>197</v>
      </c>
      <c r="D73" s="12" t="s">
        <v>374</v>
      </c>
      <c r="E73" s="49"/>
      <c r="F73" s="49"/>
    </row>
    <row r="74" spans="1:6" x14ac:dyDescent="0.25">
      <c r="A74" s="2"/>
      <c r="B74" s="75" t="s">
        <v>306</v>
      </c>
      <c r="C74" s="11">
        <v>400</v>
      </c>
      <c r="D74" s="12" t="s">
        <v>375</v>
      </c>
      <c r="E74" s="49"/>
      <c r="F74" s="49"/>
    </row>
    <row r="75" spans="1:6" x14ac:dyDescent="0.25">
      <c r="A75" s="2"/>
      <c r="B75" s="75" t="s">
        <v>306</v>
      </c>
      <c r="C75" s="11">
        <v>404</v>
      </c>
      <c r="D75" s="12" t="s">
        <v>376</v>
      </c>
      <c r="E75" s="49"/>
      <c r="F75" s="49"/>
    </row>
    <row r="76" spans="1:6" x14ac:dyDescent="0.25">
      <c r="A76" s="2"/>
      <c r="B76" s="49" t="s">
        <v>76</v>
      </c>
      <c r="C76" s="16">
        <v>410</v>
      </c>
      <c r="D76" s="76" t="s">
        <v>377</v>
      </c>
      <c r="E76" s="49"/>
      <c r="F76" s="49"/>
    </row>
    <row r="77" spans="1:6" ht="27.6" x14ac:dyDescent="0.25">
      <c r="A77" s="2"/>
      <c r="B77" s="49" t="s">
        <v>276</v>
      </c>
      <c r="C77" s="16">
        <v>755</v>
      </c>
      <c r="D77" s="12" t="s">
        <v>378</v>
      </c>
      <c r="E77" s="49"/>
      <c r="F77" s="49"/>
    </row>
    <row r="78" spans="1:6" ht="27.6" x14ac:dyDescent="0.25">
      <c r="A78" s="2"/>
      <c r="B78" s="49" t="s">
        <v>276</v>
      </c>
      <c r="C78" s="16">
        <v>756</v>
      </c>
      <c r="D78" s="12" t="s">
        <v>379</v>
      </c>
      <c r="E78" s="49"/>
      <c r="F78" s="49"/>
    </row>
    <row r="79" spans="1:6" ht="27.6" x14ac:dyDescent="0.25">
      <c r="A79" s="2"/>
      <c r="B79" s="49" t="s">
        <v>76</v>
      </c>
      <c r="C79" s="16">
        <v>850</v>
      </c>
      <c r="D79" s="12" t="s">
        <v>380</v>
      </c>
      <c r="E79" s="49"/>
      <c r="F79" s="49"/>
    </row>
    <row r="80" spans="1:6" x14ac:dyDescent="0.25">
      <c r="A80" s="2"/>
      <c r="B80" s="49" t="s">
        <v>76</v>
      </c>
      <c r="C80" s="16">
        <v>851</v>
      </c>
      <c r="D80" s="12" t="s">
        <v>381</v>
      </c>
      <c r="E80" s="49"/>
      <c r="F80" s="49"/>
    </row>
    <row r="81" spans="1:6" x14ac:dyDescent="0.25">
      <c r="A81" s="2"/>
      <c r="B81" s="49" t="s">
        <v>382</v>
      </c>
      <c r="C81" s="16" t="s">
        <v>383</v>
      </c>
      <c r="D81" s="12" t="s">
        <v>384</v>
      </c>
      <c r="E81" s="49" t="s">
        <v>385</v>
      </c>
      <c r="F81" s="49"/>
    </row>
    <row r="82" spans="1:6" x14ac:dyDescent="0.25">
      <c r="A82" s="2"/>
      <c r="B82" s="49" t="s">
        <v>382</v>
      </c>
      <c r="C82" s="16" t="s">
        <v>386</v>
      </c>
      <c r="D82" s="12" t="s">
        <v>387</v>
      </c>
      <c r="E82" s="49" t="s">
        <v>385</v>
      </c>
      <c r="F82" s="49"/>
    </row>
    <row r="83" spans="1:6" x14ac:dyDescent="0.25">
      <c r="A83" s="2"/>
      <c r="B83" s="49" t="s">
        <v>382</v>
      </c>
      <c r="C83" s="16" t="s">
        <v>388</v>
      </c>
      <c r="D83" s="12" t="s">
        <v>389</v>
      </c>
      <c r="E83" s="49" t="s">
        <v>385</v>
      </c>
      <c r="F83" s="49"/>
    </row>
    <row r="84" spans="1:6" x14ac:dyDescent="0.25">
      <c r="A84" s="2"/>
      <c r="B84" s="49" t="s">
        <v>382</v>
      </c>
      <c r="C84" s="16" t="s">
        <v>390</v>
      </c>
      <c r="D84" s="12" t="s">
        <v>391</v>
      </c>
      <c r="E84" s="49" t="s">
        <v>385</v>
      </c>
      <c r="F84" s="49"/>
    </row>
    <row r="85" spans="1:6" x14ac:dyDescent="0.25">
      <c r="A85" s="2"/>
      <c r="B85" s="49" t="s">
        <v>382</v>
      </c>
      <c r="C85" s="16" t="s">
        <v>392</v>
      </c>
      <c r="D85" s="12" t="s">
        <v>393</v>
      </c>
      <c r="E85" s="49" t="s">
        <v>385</v>
      </c>
      <c r="F85" s="49"/>
    </row>
    <row r="86" spans="1:6" x14ac:dyDescent="0.25">
      <c r="A86" s="2"/>
      <c r="B86" s="49" t="s">
        <v>382</v>
      </c>
      <c r="C86" s="16" t="s">
        <v>394</v>
      </c>
      <c r="D86" s="12" t="s">
        <v>395</v>
      </c>
      <c r="E86" s="49" t="s">
        <v>385</v>
      </c>
      <c r="F86" s="49"/>
    </row>
    <row r="87" spans="1:6" ht="27.6" x14ac:dyDescent="0.25">
      <c r="A87" s="2"/>
      <c r="B87" s="49" t="s">
        <v>382</v>
      </c>
      <c r="C87" s="16" t="s">
        <v>396</v>
      </c>
      <c r="D87" s="12" t="s">
        <v>397</v>
      </c>
      <c r="E87" s="49" t="s">
        <v>385</v>
      </c>
      <c r="F87" s="49"/>
    </row>
    <row r="88" spans="1:6" ht="27.6" x14ac:dyDescent="0.25">
      <c r="A88" s="2"/>
      <c r="B88" s="49" t="s">
        <v>382</v>
      </c>
      <c r="C88" s="16" t="s">
        <v>398</v>
      </c>
      <c r="D88" s="12" t="s">
        <v>399</v>
      </c>
      <c r="E88" s="49" t="s">
        <v>385</v>
      </c>
      <c r="F88" s="49"/>
    </row>
    <row r="89" spans="1:6" x14ac:dyDescent="0.25">
      <c r="A89" s="2"/>
      <c r="B89" s="49" t="s">
        <v>382</v>
      </c>
      <c r="C89" s="16" t="s">
        <v>400</v>
      </c>
      <c r="D89" s="12" t="s">
        <v>401</v>
      </c>
      <c r="E89" s="49" t="s">
        <v>385</v>
      </c>
      <c r="F89" s="49"/>
    </row>
    <row r="90" spans="1:6" ht="27.6" x14ac:dyDescent="0.25">
      <c r="A90" s="2"/>
      <c r="B90" s="49" t="s">
        <v>382</v>
      </c>
      <c r="C90" s="16" t="s">
        <v>402</v>
      </c>
      <c r="D90" s="12" t="s">
        <v>403</v>
      </c>
      <c r="E90" s="49" t="s">
        <v>64</v>
      </c>
      <c r="F90" s="49" t="s">
        <v>54</v>
      </c>
    </row>
    <row r="91" spans="1:6" ht="27.6" x14ac:dyDescent="0.25">
      <c r="A91" s="2"/>
      <c r="B91" s="49" t="s">
        <v>382</v>
      </c>
      <c r="C91" s="16" t="s">
        <v>404</v>
      </c>
      <c r="D91" s="12" t="s">
        <v>405</v>
      </c>
      <c r="E91" s="49" t="s">
        <v>64</v>
      </c>
      <c r="F91" s="49" t="s">
        <v>54</v>
      </c>
    </row>
    <row r="92" spans="1:6" x14ac:dyDescent="0.25">
      <c r="A92" s="2"/>
      <c r="B92" s="49" t="s">
        <v>276</v>
      </c>
      <c r="C92" s="16">
        <v>1400</v>
      </c>
      <c r="D92" s="12" t="s">
        <v>406</v>
      </c>
      <c r="E92" s="49"/>
      <c r="F92" s="49"/>
    </row>
    <row r="93" spans="1:6" x14ac:dyDescent="0.25">
      <c r="A93" s="2"/>
      <c r="B93" s="49" t="s">
        <v>306</v>
      </c>
      <c r="C93" s="16">
        <v>1401</v>
      </c>
      <c r="D93" s="12" t="s">
        <v>407</v>
      </c>
      <c r="E93" s="49"/>
      <c r="F93" s="49"/>
    </row>
    <row r="94" spans="1:6" x14ac:dyDescent="0.25">
      <c r="A94" s="2"/>
      <c r="B94" s="49" t="s">
        <v>306</v>
      </c>
      <c r="C94" s="16">
        <v>1403</v>
      </c>
      <c r="D94" s="12" t="s">
        <v>408</v>
      </c>
      <c r="E94" s="49"/>
      <c r="F94" s="49"/>
    </row>
    <row r="95" spans="1:6" ht="27.6" x14ac:dyDescent="0.25">
      <c r="A95" s="2"/>
      <c r="B95" s="49" t="s">
        <v>306</v>
      </c>
      <c r="C95" s="16">
        <v>1404</v>
      </c>
      <c r="D95" s="12" t="s">
        <v>409</v>
      </c>
      <c r="E95" s="49"/>
      <c r="F95" s="49"/>
    </row>
    <row r="96" spans="1:6" x14ac:dyDescent="0.25">
      <c r="A96" s="2"/>
      <c r="B96" s="49" t="s">
        <v>306</v>
      </c>
      <c r="C96" s="16">
        <v>1405</v>
      </c>
      <c r="D96" s="12" t="s">
        <v>410</v>
      </c>
      <c r="E96" s="49"/>
      <c r="F96" s="49"/>
    </row>
    <row r="97" spans="1:6" x14ac:dyDescent="0.25">
      <c r="A97" s="2"/>
      <c r="B97" s="49" t="s">
        <v>306</v>
      </c>
      <c r="C97" s="16">
        <v>1406</v>
      </c>
      <c r="D97" s="12" t="s">
        <v>411</v>
      </c>
      <c r="E97" s="49"/>
      <c r="F97" s="49"/>
    </row>
    <row r="98" spans="1:6" ht="27.6" x14ac:dyDescent="0.25">
      <c r="A98" s="2"/>
      <c r="B98" s="49" t="s">
        <v>306</v>
      </c>
      <c r="C98" s="16">
        <v>1407</v>
      </c>
      <c r="D98" s="12" t="s">
        <v>412</v>
      </c>
      <c r="E98" s="49"/>
      <c r="F98" s="49"/>
    </row>
    <row r="99" spans="1:6" x14ac:dyDescent="0.25">
      <c r="A99" s="2"/>
      <c r="B99" s="49" t="s">
        <v>306</v>
      </c>
      <c r="C99" s="16">
        <v>1408</v>
      </c>
      <c r="D99" s="12" t="s">
        <v>413</v>
      </c>
      <c r="E99" s="49"/>
      <c r="F99" s="49"/>
    </row>
    <row r="100" spans="1:6" x14ac:dyDescent="0.25">
      <c r="A100" s="2"/>
      <c r="B100" s="49" t="s">
        <v>306</v>
      </c>
      <c r="C100" s="16">
        <v>1421</v>
      </c>
      <c r="D100" s="12" t="s">
        <v>414</v>
      </c>
      <c r="E100" s="49"/>
      <c r="F100" s="49"/>
    </row>
    <row r="101" spans="1:6" x14ac:dyDescent="0.25">
      <c r="A101" s="2"/>
      <c r="B101" s="49" t="s">
        <v>306</v>
      </c>
      <c r="C101" s="16">
        <v>1422</v>
      </c>
      <c r="D101" s="12" t="s">
        <v>415</v>
      </c>
      <c r="E101" s="49"/>
      <c r="F101" s="49"/>
    </row>
    <row r="102" spans="1:6" x14ac:dyDescent="0.25">
      <c r="A102" s="2"/>
      <c r="B102" s="49" t="s">
        <v>306</v>
      </c>
      <c r="C102" s="16">
        <v>1423</v>
      </c>
      <c r="D102" s="12" t="s">
        <v>416</v>
      </c>
      <c r="E102" s="49"/>
      <c r="F102" s="49"/>
    </row>
    <row r="103" spans="1:6" ht="27.6" x14ac:dyDescent="0.25">
      <c r="A103" s="2"/>
      <c r="B103" s="49" t="s">
        <v>306</v>
      </c>
      <c r="C103" s="16">
        <v>1424</v>
      </c>
      <c r="D103" s="12" t="s">
        <v>417</v>
      </c>
      <c r="E103" s="49"/>
      <c r="F103" s="49"/>
    </row>
    <row r="104" spans="1:6" x14ac:dyDescent="0.25">
      <c r="A104" s="2"/>
      <c r="B104" s="49" t="s">
        <v>276</v>
      </c>
      <c r="C104" s="16">
        <v>1450</v>
      </c>
      <c r="D104" s="12" t="s">
        <v>418</v>
      </c>
      <c r="E104" s="49"/>
      <c r="F104" s="49"/>
    </row>
    <row r="105" spans="1:6" x14ac:dyDescent="0.25">
      <c r="A105" s="2"/>
      <c r="B105" s="49" t="s">
        <v>306</v>
      </c>
      <c r="C105" s="16">
        <v>1451</v>
      </c>
      <c r="D105" s="12" t="s">
        <v>419</v>
      </c>
      <c r="E105" s="49"/>
      <c r="F105" s="49"/>
    </row>
    <row r="106" spans="1:6" x14ac:dyDescent="0.25">
      <c r="A106" s="2"/>
      <c r="B106" s="49" t="s">
        <v>276</v>
      </c>
      <c r="C106" s="16">
        <v>1457</v>
      </c>
      <c r="D106" s="12" t="s">
        <v>420</v>
      </c>
      <c r="E106" s="49"/>
      <c r="F106" s="49"/>
    </row>
    <row r="107" spans="1:6" ht="27.6" x14ac:dyDescent="0.25">
      <c r="A107" s="2"/>
      <c r="B107" s="49" t="s">
        <v>276</v>
      </c>
      <c r="C107" s="16">
        <v>1460</v>
      </c>
      <c r="D107" s="12" t="s">
        <v>421</v>
      </c>
      <c r="E107" s="49"/>
      <c r="F107" s="49"/>
    </row>
    <row r="108" spans="1:6" x14ac:dyDescent="0.25">
      <c r="A108" s="2"/>
      <c r="B108" s="49" t="s">
        <v>306</v>
      </c>
      <c r="C108" s="16">
        <v>1462</v>
      </c>
      <c r="D108" s="12" t="s">
        <v>422</v>
      </c>
      <c r="E108" s="49"/>
      <c r="F108" s="49"/>
    </row>
    <row r="109" spans="1:6" x14ac:dyDescent="0.25">
      <c r="A109" s="2"/>
      <c r="B109" s="49" t="s">
        <v>276</v>
      </c>
      <c r="C109" s="16">
        <v>1464</v>
      </c>
      <c r="D109" s="12" t="s">
        <v>423</v>
      </c>
      <c r="E109" s="49"/>
      <c r="F109" s="49"/>
    </row>
    <row r="110" spans="1:6" ht="27.6" x14ac:dyDescent="0.25">
      <c r="A110" s="2"/>
      <c r="B110" s="49" t="s">
        <v>276</v>
      </c>
      <c r="C110" s="16">
        <v>1466</v>
      </c>
      <c r="D110" s="12" t="s">
        <v>424</v>
      </c>
      <c r="E110" s="49"/>
      <c r="F110" s="49"/>
    </row>
    <row r="111" spans="1:6" ht="27.6" x14ac:dyDescent="0.25">
      <c r="A111" s="2"/>
      <c r="B111" s="49" t="s">
        <v>306</v>
      </c>
      <c r="C111" s="16">
        <v>1468</v>
      </c>
      <c r="D111" s="12" t="s">
        <v>425</v>
      </c>
      <c r="E111" s="49"/>
      <c r="F111" s="49"/>
    </row>
    <row r="112" spans="1:6" ht="27.6" x14ac:dyDescent="0.25">
      <c r="A112" s="2"/>
      <c r="B112" s="49" t="s">
        <v>306</v>
      </c>
      <c r="C112" s="16">
        <v>1469</v>
      </c>
      <c r="D112" s="12" t="s">
        <v>426</v>
      </c>
      <c r="E112" s="49"/>
      <c r="F112" s="49"/>
    </row>
    <row r="113" spans="1:6" x14ac:dyDescent="0.25">
      <c r="A113" s="2"/>
      <c r="B113" s="49" t="s">
        <v>306</v>
      </c>
      <c r="C113" s="16">
        <v>1471</v>
      </c>
      <c r="D113" s="12" t="s">
        <v>427</v>
      </c>
      <c r="E113" s="49"/>
      <c r="F113" s="49"/>
    </row>
    <row r="114" spans="1:6" x14ac:dyDescent="0.25">
      <c r="A114" s="2"/>
      <c r="B114" s="49" t="s">
        <v>306</v>
      </c>
      <c r="C114" s="16">
        <v>1472</v>
      </c>
      <c r="D114" s="12" t="s">
        <v>428</v>
      </c>
      <c r="E114" s="49"/>
      <c r="F114" s="49"/>
    </row>
    <row r="115" spans="1:6" x14ac:dyDescent="0.25">
      <c r="A115" s="2"/>
      <c r="B115" s="49" t="s">
        <v>306</v>
      </c>
      <c r="C115" s="16">
        <v>1473</v>
      </c>
      <c r="D115" s="12" t="s">
        <v>429</v>
      </c>
      <c r="E115" s="49"/>
      <c r="F115" s="49"/>
    </row>
    <row r="116" spans="1:6" ht="27.6" x14ac:dyDescent="0.25">
      <c r="A116" s="2"/>
      <c r="B116" s="49" t="s">
        <v>306</v>
      </c>
      <c r="C116" s="16">
        <v>1474</v>
      </c>
      <c r="D116" s="12" t="s">
        <v>430</v>
      </c>
      <c r="E116" s="49"/>
      <c r="F116" s="49"/>
    </row>
    <row r="117" spans="1:6" ht="27.6" x14ac:dyDescent="0.25">
      <c r="A117" s="2"/>
      <c r="B117" s="49" t="s">
        <v>276</v>
      </c>
      <c r="C117" s="16">
        <v>1475</v>
      </c>
      <c r="D117" s="12" t="s">
        <v>431</v>
      </c>
      <c r="E117" s="49"/>
      <c r="F117" s="49"/>
    </row>
    <row r="118" spans="1:6" x14ac:dyDescent="0.25">
      <c r="A118" s="2"/>
      <c r="B118" s="49" t="s">
        <v>276</v>
      </c>
      <c r="C118" s="11">
        <v>1753</v>
      </c>
      <c r="D118" s="12" t="s">
        <v>432</v>
      </c>
      <c r="E118" s="49"/>
      <c r="F118" s="49"/>
    </row>
    <row r="119" spans="1:6" ht="27.6" x14ac:dyDescent="0.25">
      <c r="A119" s="2"/>
      <c r="B119" s="49" t="s">
        <v>306</v>
      </c>
      <c r="C119" s="11">
        <v>2404</v>
      </c>
      <c r="D119" s="12" t="s">
        <v>433</v>
      </c>
      <c r="E119" s="49"/>
      <c r="F119" s="49"/>
    </row>
    <row r="120" spans="1:6" ht="27.6" x14ac:dyDescent="0.25">
      <c r="A120" s="2"/>
      <c r="B120" s="49" t="s">
        <v>276</v>
      </c>
      <c r="C120" s="11">
        <v>2470</v>
      </c>
      <c r="D120" s="12" t="s">
        <v>434</v>
      </c>
      <c r="E120" s="49"/>
      <c r="F120" s="49"/>
    </row>
    <row r="121" spans="1:6" x14ac:dyDescent="0.25">
      <c r="A121" s="52"/>
      <c r="B121" s="59"/>
      <c r="C121" s="62"/>
      <c r="D121" s="61"/>
      <c r="E121" s="52"/>
      <c r="F121" s="52"/>
    </row>
    <row r="122" spans="1:6" x14ac:dyDescent="0.25">
      <c r="A122" s="52"/>
      <c r="B122" s="59"/>
      <c r="C122" s="60"/>
      <c r="D122" s="61"/>
      <c r="E122" s="52"/>
      <c r="F122" s="52"/>
    </row>
    <row r="123" spans="1:6" x14ac:dyDescent="0.25">
      <c r="A123" s="52"/>
      <c r="B123" s="59"/>
      <c r="C123" s="60"/>
      <c r="D123" s="61"/>
      <c r="E123" s="52"/>
      <c r="F123" s="52"/>
    </row>
    <row r="124" spans="1:6" x14ac:dyDescent="0.25">
      <c r="A124" s="52"/>
      <c r="B124" s="59"/>
      <c r="C124" s="63"/>
      <c r="D124" s="61"/>
      <c r="E124" s="52"/>
      <c r="F124" s="52"/>
    </row>
    <row r="125" spans="1:6" x14ac:dyDescent="0.25">
      <c r="A125" s="52"/>
      <c r="B125" s="59"/>
      <c r="C125" s="60"/>
      <c r="D125" s="61"/>
      <c r="E125" s="52"/>
      <c r="F125" s="52"/>
    </row>
    <row r="126" spans="1:6" x14ac:dyDescent="0.25">
      <c r="A126" s="52"/>
      <c r="B126" s="59"/>
      <c r="C126" s="60"/>
      <c r="D126" s="61"/>
      <c r="E126" s="52"/>
      <c r="F126" s="52"/>
    </row>
    <row r="127" spans="1:6" x14ac:dyDescent="0.25">
      <c r="A127" s="52"/>
      <c r="B127" s="59"/>
      <c r="C127" s="60"/>
      <c r="D127" s="61"/>
      <c r="E127" s="52"/>
      <c r="F127" s="52"/>
    </row>
    <row r="128" spans="1:6" x14ac:dyDescent="0.25">
      <c r="A128" s="52"/>
      <c r="B128" s="59"/>
      <c r="C128" s="60"/>
      <c r="D128" s="61"/>
      <c r="E128" s="52"/>
      <c r="F128" s="52"/>
    </row>
    <row r="129" spans="1:6" x14ac:dyDescent="0.25">
      <c r="A129" s="52"/>
      <c r="B129" s="59"/>
      <c r="C129" s="60"/>
      <c r="D129" s="61"/>
      <c r="E129" s="52"/>
      <c r="F129" s="52"/>
    </row>
    <row r="130" spans="1:6" x14ac:dyDescent="0.25">
      <c r="A130" s="52"/>
      <c r="B130" s="59"/>
      <c r="C130" s="60"/>
      <c r="D130" s="61"/>
      <c r="E130" s="52"/>
      <c r="F130" s="52"/>
    </row>
    <row r="131" spans="1:6" x14ac:dyDescent="0.25">
      <c r="A131" s="52"/>
      <c r="B131" s="59"/>
      <c r="C131" s="60"/>
      <c r="D131" s="61"/>
      <c r="E131" s="52"/>
      <c r="F131" s="52"/>
    </row>
    <row r="132" spans="1:6" x14ac:dyDescent="0.25">
      <c r="A132" s="52"/>
      <c r="B132" s="59"/>
      <c r="C132" s="60"/>
      <c r="D132" s="61"/>
      <c r="E132" s="52"/>
      <c r="F132" s="52"/>
    </row>
    <row r="133" spans="1:6" x14ac:dyDescent="0.25">
      <c r="A133" s="52"/>
      <c r="B133" s="59"/>
      <c r="C133" s="60"/>
      <c r="D133" s="61"/>
      <c r="E133" s="52"/>
      <c r="F133" s="52"/>
    </row>
    <row r="134" spans="1:6" x14ac:dyDescent="0.25">
      <c r="A134" s="52"/>
      <c r="B134" s="59"/>
      <c r="C134" s="60"/>
      <c r="D134" s="61"/>
      <c r="E134" s="52"/>
      <c r="F134" s="52"/>
    </row>
    <row r="135" spans="1:6" x14ac:dyDescent="0.25">
      <c r="A135" s="52"/>
      <c r="B135" s="59"/>
      <c r="C135" s="60"/>
      <c r="D135" s="61"/>
      <c r="E135" s="52"/>
      <c r="F135" s="52"/>
    </row>
    <row r="136" spans="1:6" x14ac:dyDescent="0.25">
      <c r="A136" s="52"/>
      <c r="B136" s="59"/>
      <c r="C136" s="62"/>
      <c r="D136" s="61"/>
      <c r="E136" s="52"/>
      <c r="F136" s="52"/>
    </row>
    <row r="137" spans="1:6" x14ac:dyDescent="0.25">
      <c r="A137" s="52"/>
      <c r="B137" s="59"/>
      <c r="C137" s="62"/>
      <c r="D137" s="61"/>
      <c r="E137" s="52"/>
      <c r="F137" s="52"/>
    </row>
    <row r="138" spans="1:6" x14ac:dyDescent="0.25">
      <c r="A138" s="52"/>
      <c r="B138" s="59"/>
      <c r="C138" s="62"/>
      <c r="D138" s="61"/>
      <c r="E138" s="52"/>
      <c r="F138" s="52"/>
    </row>
    <row r="139" spans="1:6" x14ac:dyDescent="0.25">
      <c r="A139" s="52"/>
      <c r="B139" s="59"/>
      <c r="C139" s="62"/>
      <c r="D139" s="61"/>
      <c r="E139" s="52"/>
      <c r="F139" s="52"/>
    </row>
    <row r="140" spans="1:6" x14ac:dyDescent="0.25">
      <c r="A140" s="52"/>
      <c r="B140" s="59"/>
      <c r="C140" s="62"/>
      <c r="D140" s="61"/>
      <c r="E140" s="52"/>
      <c r="F140" s="52"/>
    </row>
    <row r="141" spans="1:6" x14ac:dyDescent="0.25">
      <c r="A141" s="52"/>
      <c r="B141" s="59"/>
      <c r="C141" s="62"/>
      <c r="D141" s="61"/>
      <c r="E141" s="52"/>
      <c r="F141" s="52"/>
    </row>
    <row r="142" spans="1:6" x14ac:dyDescent="0.25">
      <c r="A142" s="52"/>
      <c r="B142" s="59"/>
      <c r="C142" s="62"/>
      <c r="D142" s="61"/>
      <c r="E142" s="52"/>
      <c r="F142" s="52"/>
    </row>
    <row r="143" spans="1:6" x14ac:dyDescent="0.25">
      <c r="A143" s="52"/>
      <c r="B143" s="59"/>
      <c r="C143" s="62"/>
      <c r="D143" s="61"/>
      <c r="E143" s="52"/>
      <c r="F143" s="52"/>
    </row>
    <row r="144" spans="1:6" x14ac:dyDescent="0.25">
      <c r="A144" s="52"/>
      <c r="B144" s="59"/>
      <c r="C144" s="62"/>
      <c r="D144" s="61"/>
      <c r="E144" s="52"/>
      <c r="F144" s="52"/>
    </row>
    <row r="145" spans="1:6" x14ac:dyDescent="0.25">
      <c r="A145" s="52"/>
      <c r="B145" s="59"/>
      <c r="C145" s="62"/>
      <c r="D145" s="61"/>
      <c r="E145" s="52"/>
      <c r="F145" s="52"/>
    </row>
    <row r="146" spans="1:6" x14ac:dyDescent="0.25">
      <c r="A146" s="52"/>
      <c r="B146" s="59"/>
      <c r="C146" s="62"/>
      <c r="D146" s="61"/>
      <c r="E146" s="52"/>
      <c r="F146" s="52"/>
    </row>
    <row r="147" spans="1:6" x14ac:dyDescent="0.25">
      <c r="A147" s="52"/>
      <c r="B147" s="59"/>
      <c r="C147" s="62"/>
      <c r="D147" s="61"/>
      <c r="E147" s="52"/>
      <c r="F147" s="52"/>
    </row>
    <row r="148" spans="1:6" x14ac:dyDescent="0.25">
      <c r="A148" s="52"/>
      <c r="B148" s="59"/>
      <c r="C148" s="62"/>
      <c r="D148" s="61"/>
      <c r="E148" s="52"/>
      <c r="F148" s="52"/>
    </row>
    <row r="149" spans="1:6" x14ac:dyDescent="0.25">
      <c r="A149" s="52"/>
      <c r="B149" s="59"/>
      <c r="C149" s="62"/>
      <c r="D149" s="61"/>
      <c r="E149" s="52"/>
      <c r="F149" s="52"/>
    </row>
    <row r="150" spans="1:6" x14ac:dyDescent="0.25">
      <c r="A150" s="52"/>
      <c r="B150" s="59"/>
      <c r="C150" s="62"/>
      <c r="D150" s="61"/>
      <c r="E150" s="52"/>
      <c r="F150" s="52"/>
    </row>
    <row r="151" spans="1:6" x14ac:dyDescent="0.25">
      <c r="A151" s="52"/>
      <c r="B151" s="59"/>
      <c r="C151" s="62"/>
      <c r="D151" s="61"/>
      <c r="E151" s="52"/>
      <c r="F151" s="52"/>
    </row>
    <row r="152" spans="1:6" x14ac:dyDescent="0.25">
      <c r="A152" s="52"/>
      <c r="B152" s="59"/>
      <c r="C152" s="62"/>
      <c r="D152" s="61"/>
      <c r="E152" s="52"/>
      <c r="F152" s="52"/>
    </row>
    <row r="153" spans="1:6" x14ac:dyDescent="0.25">
      <c r="A153" s="52"/>
      <c r="B153" s="59"/>
      <c r="C153" s="62"/>
      <c r="D153" s="61"/>
      <c r="E153" s="52"/>
      <c r="F153" s="52"/>
    </row>
    <row r="154" spans="1:6" x14ac:dyDescent="0.25">
      <c r="A154" s="52"/>
      <c r="B154" s="59"/>
      <c r="C154" s="62"/>
      <c r="D154" s="61"/>
      <c r="E154" s="52"/>
      <c r="F154" s="52"/>
    </row>
    <row r="155" spans="1:6" x14ac:dyDescent="0.25">
      <c r="A155" s="52"/>
      <c r="B155" s="59"/>
      <c r="C155" s="62"/>
      <c r="D155" s="61"/>
      <c r="E155" s="52"/>
      <c r="F155" s="52"/>
    </row>
    <row r="156" spans="1:6" x14ac:dyDescent="0.25">
      <c r="A156" s="52"/>
      <c r="B156" s="59"/>
      <c r="C156" s="62"/>
      <c r="D156" s="61"/>
      <c r="E156" s="52"/>
      <c r="F156" s="52"/>
    </row>
    <row r="157" spans="1:6" x14ac:dyDescent="0.25">
      <c r="A157" s="52"/>
      <c r="B157" s="59"/>
      <c r="C157" s="62"/>
      <c r="D157" s="61"/>
      <c r="E157" s="52"/>
      <c r="F157" s="52"/>
    </row>
    <row r="158" spans="1:6" x14ac:dyDescent="0.25">
      <c r="A158" s="52"/>
      <c r="B158" s="59"/>
      <c r="C158" s="62"/>
      <c r="D158" s="61"/>
      <c r="E158" s="52"/>
      <c r="F158" s="52"/>
    </row>
    <row r="159" spans="1:6" x14ac:dyDescent="0.25">
      <c r="A159" s="52"/>
      <c r="B159" s="59"/>
      <c r="C159" s="62"/>
      <c r="D159" s="61"/>
      <c r="E159" s="52"/>
      <c r="F159" s="52"/>
    </row>
    <row r="160" spans="1:6" x14ac:dyDescent="0.25">
      <c r="A160" s="52"/>
      <c r="B160" s="59"/>
      <c r="C160" s="62"/>
      <c r="D160" s="61"/>
      <c r="E160" s="52"/>
      <c r="F160" s="52"/>
    </row>
    <row r="161" spans="1:6" x14ac:dyDescent="0.25">
      <c r="A161" s="52"/>
      <c r="B161" s="59"/>
      <c r="C161" s="62"/>
      <c r="D161" s="61"/>
      <c r="E161" s="52"/>
      <c r="F161" s="52"/>
    </row>
    <row r="162" spans="1:6" x14ac:dyDescent="0.25">
      <c r="A162" s="52"/>
      <c r="B162" s="59"/>
      <c r="C162" s="62"/>
      <c r="D162" s="61"/>
      <c r="E162" s="52"/>
      <c r="F162" s="52"/>
    </row>
    <row r="163" spans="1:6" x14ac:dyDescent="0.25">
      <c r="A163" s="52"/>
      <c r="B163" s="59"/>
      <c r="C163" s="62"/>
      <c r="D163" s="61"/>
      <c r="E163" s="52"/>
      <c r="F163" s="52"/>
    </row>
    <row r="164" spans="1:6" x14ac:dyDescent="0.25">
      <c r="A164" s="52"/>
      <c r="B164" s="59"/>
      <c r="C164" s="62"/>
      <c r="D164" s="61"/>
      <c r="E164" s="52"/>
      <c r="F164" s="52"/>
    </row>
    <row r="165" spans="1:6" x14ac:dyDescent="0.25">
      <c r="A165" s="52"/>
      <c r="B165" s="59"/>
      <c r="C165" s="62"/>
      <c r="D165" s="61"/>
      <c r="E165" s="52"/>
      <c r="F165" s="52"/>
    </row>
    <row r="166" spans="1:6" x14ac:dyDescent="0.25">
      <c r="A166" s="52"/>
      <c r="B166" s="59"/>
      <c r="C166" s="62"/>
      <c r="D166" s="61"/>
      <c r="E166" s="52"/>
      <c r="F166" s="52"/>
    </row>
    <row r="167" spans="1:6" x14ac:dyDescent="0.25">
      <c r="A167" s="52"/>
      <c r="B167" s="59"/>
      <c r="C167" s="62"/>
      <c r="D167" s="61"/>
      <c r="E167" s="52"/>
      <c r="F167" s="52"/>
    </row>
    <row r="168" spans="1:6" x14ac:dyDescent="0.25">
      <c r="A168" s="52"/>
      <c r="B168" s="59"/>
      <c r="C168" s="62"/>
      <c r="D168" s="61"/>
      <c r="E168" s="52"/>
      <c r="F168" s="52"/>
    </row>
    <row r="169" spans="1:6" x14ac:dyDescent="0.25">
      <c r="A169" s="52"/>
      <c r="B169" s="59"/>
      <c r="C169" s="62"/>
      <c r="D169" s="61"/>
      <c r="E169" s="52"/>
      <c r="F169" s="52"/>
    </row>
    <row r="170" spans="1:6" x14ac:dyDescent="0.25">
      <c r="A170" s="52"/>
      <c r="B170" s="59"/>
      <c r="C170" s="62"/>
      <c r="D170" s="61"/>
      <c r="E170" s="52"/>
      <c r="F170" s="52"/>
    </row>
    <row r="171" spans="1:6" x14ac:dyDescent="0.25">
      <c r="A171" s="52"/>
      <c r="B171" s="59"/>
      <c r="C171" s="62"/>
      <c r="D171" s="61"/>
      <c r="E171" s="52"/>
      <c r="F171" s="52"/>
    </row>
    <row r="172" spans="1:6" x14ac:dyDescent="0.25">
      <c r="A172" s="52"/>
      <c r="B172" s="59"/>
      <c r="C172" s="62"/>
      <c r="D172" s="61"/>
      <c r="E172" s="52"/>
      <c r="F172" s="52"/>
    </row>
    <row r="173" spans="1:6" x14ac:dyDescent="0.25">
      <c r="A173" s="52"/>
      <c r="B173" s="59"/>
      <c r="C173" s="62"/>
      <c r="D173" s="61"/>
      <c r="E173" s="52"/>
      <c r="F173" s="52"/>
    </row>
  </sheetData>
  <sheetProtection algorithmName="SHA-512" hashValue="EP2B6kSu+0pFlscAZkbI+/nxzPQUcRWUwKPSUvfpptEtDjmrQHOxm/k95Bzhc0dLSy2Wh/hN1SHS2JRuTcAWPA==" saltValue="QcM3FIE1oAyBHBo4cfug/g==" spinCount="100000" sheet="1" formatColumns="0" formatRows="0"/>
  <autoFilter ref="B4:F4"/>
  <pageMargins left="0.7" right="0.7" top="0.75" bottom="0.75" header="0.3" footer="0.3"/>
  <pageSetup scale="6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AEDF4F"/>
  </sheetPr>
  <dimension ref="A1:K93"/>
  <sheetViews>
    <sheetView zoomScale="85" zoomScaleNormal="85" workbookViewId="0">
      <pane xSplit="3" ySplit="4" topLeftCell="D53" activePane="bottomRight" state="frozen"/>
      <selection pane="topRight" activeCell="D1" sqref="D1"/>
      <selection pane="bottomLeft" activeCell="A5" sqref="A5"/>
      <selection pane="bottomRight" activeCell="F27" sqref="F27"/>
    </sheetView>
  </sheetViews>
  <sheetFormatPr defaultColWidth="8.88671875" defaultRowHeight="13.8" x14ac:dyDescent="0.25"/>
  <cols>
    <col min="1" max="1" width="3.33203125" style="53" customWidth="1"/>
    <col min="2" max="2" width="25.6640625" style="53" customWidth="1"/>
    <col min="3" max="3" width="8.88671875" style="53"/>
    <col min="4" max="4" width="64.6640625" style="53" customWidth="1"/>
    <col min="5" max="5" width="25.5546875" style="53" customWidth="1"/>
    <col min="6" max="6" width="21.33203125" style="53" customWidth="1"/>
    <col min="7" max="7" width="11.44140625" style="53" customWidth="1"/>
    <col min="8" max="8" width="69.5546875" style="53" customWidth="1"/>
    <col min="9" max="9" width="7.6640625" style="53" customWidth="1"/>
    <col min="10" max="13" width="3.109375" style="53" customWidth="1"/>
    <col min="14" max="16384" width="8.88671875" style="53"/>
  </cols>
  <sheetData>
    <row r="1" spans="1:11" ht="20.399999999999999" x14ac:dyDescent="0.35">
      <c r="B1" s="192" t="s">
        <v>435</v>
      </c>
      <c r="C1" s="7"/>
      <c r="D1" s="7"/>
      <c r="E1" s="39"/>
      <c r="F1" s="7"/>
      <c r="G1" s="7"/>
      <c r="H1" s="7"/>
    </row>
    <row r="2" spans="1:11" x14ac:dyDescent="0.25">
      <c r="B2" s="39"/>
      <c r="C2" s="15" t="s">
        <v>436</v>
      </c>
      <c r="D2" s="7"/>
      <c r="E2" s="39"/>
      <c r="F2" s="15"/>
      <c r="G2" s="7"/>
      <c r="H2" s="7"/>
    </row>
    <row r="3" spans="1:11" x14ac:dyDescent="0.25">
      <c r="B3" s="3" t="s">
        <v>437</v>
      </c>
      <c r="C3" s="170" t="s">
        <v>438</v>
      </c>
      <c r="D3" s="7"/>
      <c r="E3" s="3"/>
      <c r="F3" s="7"/>
      <c r="G3" s="7"/>
      <c r="H3" s="7"/>
    </row>
    <row r="4" spans="1:11" ht="56.4" customHeight="1" x14ac:dyDescent="0.25">
      <c r="B4" s="186" t="s">
        <v>439</v>
      </c>
      <c r="C4" s="187" t="s">
        <v>440</v>
      </c>
      <c r="D4" s="188" t="s">
        <v>441</v>
      </c>
      <c r="E4" s="186" t="s">
        <v>442</v>
      </c>
      <c r="F4" s="189" t="s">
        <v>443</v>
      </c>
      <c r="G4" s="190" t="s">
        <v>444</v>
      </c>
      <c r="H4" s="190" t="s">
        <v>445</v>
      </c>
      <c r="J4" s="52"/>
      <c r="K4" s="52"/>
    </row>
    <row r="5" spans="1:11" ht="17.399999999999999" x14ac:dyDescent="0.25">
      <c r="B5" s="171"/>
      <c r="C5" s="172"/>
      <c r="D5" s="181" t="s">
        <v>446</v>
      </c>
      <c r="E5" s="172"/>
      <c r="F5" s="172"/>
      <c r="G5" s="172"/>
      <c r="H5" s="173"/>
    </row>
    <row r="6" spans="1:11" ht="15.6" x14ac:dyDescent="0.25">
      <c r="A6" s="191" t="s">
        <v>447</v>
      </c>
      <c r="B6" s="174" t="s">
        <v>448</v>
      </c>
      <c r="C6" s="174">
        <v>101</v>
      </c>
      <c r="D6" s="174" t="str">
        <f>'CT Mapping'!E17</f>
        <v>Net Energy Market Settlement for Non-Dispatchable Load</v>
      </c>
      <c r="E6" s="174"/>
      <c r="F6" s="174" t="s">
        <v>449</v>
      </c>
      <c r="G6" s="174">
        <v>1115</v>
      </c>
      <c r="H6" s="174" t="str">
        <f>VLOOKUP(G6,'CT Mapping'!$H$3:$I$130,2, FALSE)</f>
        <v>Real-Time Energy Settlement Amount for Non-Dispatchable Loads</v>
      </c>
    </row>
    <row r="7" spans="1:11" x14ac:dyDescent="0.25">
      <c r="B7" s="174"/>
      <c r="C7" s="174"/>
      <c r="D7" s="174"/>
      <c r="E7" s="174"/>
      <c r="F7" s="174" t="s">
        <v>35</v>
      </c>
      <c r="G7" s="174">
        <v>1102</v>
      </c>
      <c r="H7" s="174" t="str">
        <f>VLOOKUP(G7,'CT Mapping'!$H$3:$I$130,2, FALSE)</f>
        <v>Day-Ahead Market Energy Settlement Amount for Dispatchable Loads</v>
      </c>
    </row>
    <row r="8" spans="1:11" ht="15.6" x14ac:dyDescent="0.25">
      <c r="B8" s="174"/>
      <c r="C8" s="174">
        <v>100</v>
      </c>
      <c r="D8" s="174" t="str">
        <f>'CT Mapping'!E3</f>
        <v>Net Energy Market Settlement for Generators and Dispatchable Load</v>
      </c>
      <c r="E8" s="174"/>
      <c r="F8" s="174" t="s">
        <v>449</v>
      </c>
      <c r="G8" s="174">
        <v>1103</v>
      </c>
      <c r="H8" s="174" t="str">
        <f>VLOOKUP(G8,'CT Mapping'!$H$3:$I$130,2, FALSE)</f>
        <v>Real-Time Energy Settlement Amount for Dispatchable Loads</v>
      </c>
    </row>
    <row r="9" spans="1:11" x14ac:dyDescent="0.25">
      <c r="B9" s="174"/>
      <c r="C9" s="174"/>
      <c r="D9" s="174"/>
      <c r="E9" s="174"/>
      <c r="F9" s="174" t="s">
        <v>35</v>
      </c>
      <c r="G9" s="174">
        <v>1104</v>
      </c>
      <c r="H9" s="174" t="str">
        <f>VLOOKUP(G9,'CT Mapping'!$H$3:$I$130,2, FALSE)</f>
        <v>Day-Ahead Market Energy Settlement Amount for Price Responsive Loads</v>
      </c>
    </row>
    <row r="10" spans="1:11" x14ac:dyDescent="0.25">
      <c r="B10" s="174"/>
      <c r="C10" s="174"/>
      <c r="D10" s="174"/>
      <c r="E10" s="174"/>
      <c r="F10" s="174" t="s">
        <v>35</v>
      </c>
      <c r="G10" s="174">
        <v>1105</v>
      </c>
      <c r="H10" s="174" t="str">
        <f>VLOOKUP(G10,'CT Mapping'!$H$3:$I$130,2, FALSE)</f>
        <v>Real-Time Energy Settlement Amount for Price Responsive Loads</v>
      </c>
    </row>
    <row r="11" spans="1:11" x14ac:dyDescent="0.25">
      <c r="B11" s="174" t="s">
        <v>450</v>
      </c>
      <c r="C11" s="174"/>
      <c r="D11" s="174"/>
      <c r="E11" s="174"/>
      <c r="F11" s="174" t="s">
        <v>76</v>
      </c>
      <c r="G11" s="174"/>
      <c r="H11" s="174"/>
    </row>
    <row r="12" spans="1:11" ht="17.399999999999999" x14ac:dyDescent="0.25">
      <c r="B12" s="171"/>
      <c r="C12" s="172"/>
      <c r="D12" s="182" t="s">
        <v>451</v>
      </c>
      <c r="E12" s="172"/>
      <c r="F12" s="172"/>
      <c r="G12" s="172"/>
      <c r="H12" s="173"/>
    </row>
    <row r="13" spans="1:11" x14ac:dyDescent="0.25">
      <c r="B13" s="174" t="s">
        <v>452</v>
      </c>
      <c r="C13" s="174">
        <v>155</v>
      </c>
      <c r="D13" s="175" t="str">
        <f>VLOOKUP(C13,'CT Mapping'!$D$3:$I$128,2, FALSE)</f>
        <v>Congestion Management Settlement Uplift</v>
      </c>
      <c r="E13" s="174" t="s">
        <v>136</v>
      </c>
      <c r="F13" s="174" t="s">
        <v>56</v>
      </c>
      <c r="G13" s="174"/>
      <c r="H13" s="174"/>
    </row>
    <row r="14" spans="1:11" x14ac:dyDescent="0.25">
      <c r="B14" s="174" t="s">
        <v>453</v>
      </c>
      <c r="C14" s="174">
        <v>1131</v>
      </c>
      <c r="D14" s="175" t="str">
        <f>VLOOKUP(C14,'CT Mapping'!$D$3:$I$128,2, FALSE)</f>
        <v>Intertie Offer Guarantee Settlement Credit</v>
      </c>
      <c r="E14" s="174" t="s">
        <v>454</v>
      </c>
      <c r="F14" s="174" t="s">
        <v>455</v>
      </c>
      <c r="G14" s="174">
        <v>1977</v>
      </c>
      <c r="H14" s="174" t="str">
        <f>VLOOKUP(G14,'CT Mapping'!$H$3:$I$130,2, FALSE)</f>
        <v>Real-Time Intertie Offer Guarantee Uplift</v>
      </c>
      <c r="J14" s="169"/>
    </row>
    <row r="15" spans="1:11" x14ac:dyDescent="0.25">
      <c r="B15" s="174" t="s">
        <v>456</v>
      </c>
      <c r="C15" s="174">
        <v>150</v>
      </c>
      <c r="D15" s="175" t="str">
        <f>VLOOKUP(C15,'CT Mapping'!$D$3:$I$128,2, FALSE)</f>
        <v>Net Energy Market Settlement Uplift</v>
      </c>
      <c r="E15" s="175" t="s">
        <v>57</v>
      </c>
      <c r="F15" s="174" t="s">
        <v>56</v>
      </c>
      <c r="G15" s="174"/>
      <c r="H15" s="174"/>
    </row>
    <row r="16" spans="1:11" ht="15.6" x14ac:dyDescent="0.25">
      <c r="B16" s="174" t="s">
        <v>456</v>
      </c>
      <c r="C16" s="174">
        <v>186</v>
      </c>
      <c r="D16" s="175" t="str">
        <f>VLOOKUP(C16,'CT Mapping'!$D$3:$I$128,2, FALSE)</f>
        <v>Intertie Failure Charge Rebate</v>
      </c>
      <c r="E16" s="174" t="s">
        <v>454</v>
      </c>
      <c r="F16" s="174" t="s">
        <v>457</v>
      </c>
      <c r="G16" s="174"/>
      <c r="H16" s="174"/>
    </row>
    <row r="17" spans="2:8" ht="15.6" x14ac:dyDescent="0.25">
      <c r="B17" s="174" t="s">
        <v>456</v>
      </c>
      <c r="C17" s="174">
        <v>250</v>
      </c>
      <c r="D17" s="175" t="str">
        <f>VLOOKUP(C17,'CT Mapping'!$D$3:$I$128,2, FALSE)</f>
        <v>10 Minute Spinning Market Reserve Hourly Uplift</v>
      </c>
      <c r="E17" s="174" t="s">
        <v>458</v>
      </c>
      <c r="F17" s="174" t="s">
        <v>457</v>
      </c>
      <c r="G17" s="174"/>
      <c r="H17" s="174"/>
    </row>
    <row r="18" spans="2:8" ht="15.6" x14ac:dyDescent="0.25">
      <c r="B18" s="174" t="s">
        <v>456</v>
      </c>
      <c r="C18" s="174">
        <v>252</v>
      </c>
      <c r="D18" s="175" t="str">
        <f>VLOOKUP(C18,'CT Mapping'!$D$3:$I$128,2, FALSE)</f>
        <v>10 Minute Non-spinning Market Reserve Hourly Uplift</v>
      </c>
      <c r="E18" s="174" t="s">
        <v>458</v>
      </c>
      <c r="F18" s="174" t="s">
        <v>457</v>
      </c>
      <c r="G18" s="174"/>
      <c r="H18" s="174"/>
    </row>
    <row r="19" spans="2:8" ht="15.6" x14ac:dyDescent="0.25">
      <c r="B19" s="174" t="s">
        <v>456</v>
      </c>
      <c r="C19" s="174">
        <v>254</v>
      </c>
      <c r="D19" s="175" t="str">
        <f>VLOOKUP(C19,'CT Mapping'!$D$3:$I$128,2, FALSE)</f>
        <v>30 Minute Operating Reserve Market Hourly Uplift</v>
      </c>
      <c r="E19" s="174" t="s">
        <v>458</v>
      </c>
      <c r="F19" s="174" t="s">
        <v>457</v>
      </c>
      <c r="G19" s="174"/>
      <c r="H19" s="174"/>
    </row>
    <row r="20" spans="2:8" x14ac:dyDescent="0.25">
      <c r="B20" s="174" t="s">
        <v>456</v>
      </c>
      <c r="C20" s="174">
        <v>451</v>
      </c>
      <c r="D20" s="175" t="str">
        <f>VLOOKUP(C20,'No Change CTs'!$C$5:$D$120,2, FALSE)</f>
        <v>Hourly Reactive Support and Voltage Control Settlement Debit</v>
      </c>
      <c r="E20" s="174" t="s">
        <v>458</v>
      </c>
      <c r="F20" s="174" t="s">
        <v>76</v>
      </c>
      <c r="G20" s="174"/>
      <c r="H20" s="174"/>
    </row>
    <row r="21" spans="2:8" x14ac:dyDescent="0.25">
      <c r="B21" s="175" t="s">
        <v>459</v>
      </c>
      <c r="C21" s="175">
        <v>1550</v>
      </c>
      <c r="D21" s="175" t="str">
        <f>VLOOKUP(C21,'CT Mapping'!$D$3:$I$128,2, FALSE)</f>
        <v>Day-Ahead Production Cost Guarantee Recovery Debit</v>
      </c>
      <c r="E21" s="175" t="s">
        <v>454</v>
      </c>
      <c r="F21" s="174" t="s">
        <v>455</v>
      </c>
      <c r="G21" s="174">
        <v>1850</v>
      </c>
      <c r="H21" s="174" t="s">
        <v>460</v>
      </c>
    </row>
    <row r="22" spans="2:8" x14ac:dyDescent="0.25">
      <c r="B22" s="174" t="s">
        <v>459</v>
      </c>
      <c r="C22" s="174">
        <v>1560</v>
      </c>
      <c r="D22" s="175" t="str">
        <f>VLOOKUP(C22,'CT Mapping'!$D$3:$I$128,2, FALSE)</f>
        <v>Day-Ahead Generator Withdrawal Rebate</v>
      </c>
      <c r="E22" s="174" t="s">
        <v>454</v>
      </c>
      <c r="F22" s="174" t="s">
        <v>56</v>
      </c>
      <c r="G22" s="174"/>
      <c r="H22" s="174"/>
    </row>
    <row r="23" spans="2:8" x14ac:dyDescent="0.25">
      <c r="B23" s="175" t="s">
        <v>461</v>
      </c>
      <c r="C23" s="174">
        <v>102</v>
      </c>
      <c r="D23" s="175" t="str">
        <f>VLOOKUP(C23,'CT Mapping'!$D$3:$I$128,2, FALSE)</f>
        <v>TR Clearing Account Credit</v>
      </c>
      <c r="E23" s="175" t="s">
        <v>454</v>
      </c>
      <c r="F23" s="174" t="s">
        <v>76</v>
      </c>
      <c r="G23" s="174"/>
      <c r="H23" s="174"/>
    </row>
    <row r="24" spans="2:8" x14ac:dyDescent="0.25">
      <c r="B24" s="175" t="s">
        <v>461</v>
      </c>
      <c r="C24" s="174">
        <v>118</v>
      </c>
      <c r="D24" s="175" t="str">
        <f>VLOOKUP(C24,'No Change CTs'!$C$5:$D$120,2, FALSE)</f>
        <v>Emergency Energy Rebate</v>
      </c>
      <c r="E24" s="175" t="s">
        <v>454</v>
      </c>
      <c r="F24" s="175" t="s">
        <v>76</v>
      </c>
      <c r="G24" s="174"/>
      <c r="H24" s="174"/>
    </row>
    <row r="25" spans="2:8" x14ac:dyDescent="0.25">
      <c r="B25" s="175" t="s">
        <v>461</v>
      </c>
      <c r="C25" s="174">
        <v>163</v>
      </c>
      <c r="D25" s="175" t="str">
        <f>VLOOKUP(C25,'CT Mapping'!$D$3:$I$128,2, FALSE)</f>
        <v>Additional Compensation for Administrative Pricing Debit</v>
      </c>
      <c r="E25" s="175" t="s">
        <v>454</v>
      </c>
      <c r="F25" s="174" t="s">
        <v>56</v>
      </c>
      <c r="G25" s="174"/>
      <c r="H25" s="174"/>
    </row>
    <row r="26" spans="2:8" x14ac:dyDescent="0.25">
      <c r="B26" s="175" t="s">
        <v>461</v>
      </c>
      <c r="C26" s="174">
        <v>164</v>
      </c>
      <c r="D26" s="175" t="str">
        <f>VLOOKUP(C26,'No Change CTs'!$C$5:$D$120,2, FALSE)</f>
        <v>Outage Cancellation/Deferral Settlement Debit</v>
      </c>
      <c r="E26" s="175" t="s">
        <v>454</v>
      </c>
      <c r="F26" s="174" t="s">
        <v>76</v>
      </c>
      <c r="G26" s="174"/>
      <c r="H26" s="174"/>
    </row>
    <row r="27" spans="2:8" x14ac:dyDescent="0.25">
      <c r="B27" s="175" t="s">
        <v>461</v>
      </c>
      <c r="C27" s="174">
        <v>165</v>
      </c>
      <c r="D27" s="175" t="str">
        <f>VLOOKUP(C27,'No Change CTs'!$C$5:$D$120,2, FALSE)</f>
        <v>Unrecoverable Testing Costs Debit</v>
      </c>
      <c r="E27" s="175" t="s">
        <v>454</v>
      </c>
      <c r="F27" s="174" t="s">
        <v>76</v>
      </c>
      <c r="G27" s="174"/>
      <c r="H27" s="174"/>
    </row>
    <row r="28" spans="2:8" x14ac:dyDescent="0.25">
      <c r="B28" s="175" t="s">
        <v>461</v>
      </c>
      <c r="C28" s="174">
        <v>166</v>
      </c>
      <c r="D28" s="175" t="str">
        <f>VLOOKUP(C28,'No Change CTs'!$C$5:$D$120,2, FALSE)</f>
        <v>Tieline Maintenance Reliability Debit</v>
      </c>
      <c r="E28" s="175" t="s">
        <v>454</v>
      </c>
      <c r="F28" s="174" t="s">
        <v>76</v>
      </c>
      <c r="G28" s="174"/>
      <c r="H28" s="174"/>
    </row>
    <row r="29" spans="2:8" x14ac:dyDescent="0.25">
      <c r="B29" s="175" t="s">
        <v>461</v>
      </c>
      <c r="C29" s="174">
        <v>167</v>
      </c>
      <c r="D29" s="175" t="str">
        <f>VLOOKUP(C29,'No Change CTs'!$C$5:$D$120,2, FALSE)</f>
        <v>Emergency Energy Rebate Debit</v>
      </c>
      <c r="E29" s="175" t="s">
        <v>454</v>
      </c>
      <c r="F29" s="174" t="s">
        <v>76</v>
      </c>
      <c r="G29" s="174"/>
      <c r="H29" s="174"/>
    </row>
    <row r="30" spans="2:8" x14ac:dyDescent="0.25">
      <c r="B30" s="175" t="s">
        <v>461</v>
      </c>
      <c r="C30" s="174">
        <v>168</v>
      </c>
      <c r="D30" s="175" t="str">
        <f>VLOOKUP(C30,'CT Mapping'!$D$3:$I$128,2, FALSE)</f>
        <v>TR Market Shortfall Debit</v>
      </c>
      <c r="E30" s="175" t="s">
        <v>454</v>
      </c>
      <c r="F30" s="174" t="s">
        <v>76</v>
      </c>
      <c r="G30" s="174"/>
      <c r="H30" s="174"/>
    </row>
    <row r="31" spans="2:8" x14ac:dyDescent="0.25">
      <c r="B31" s="175" t="s">
        <v>461</v>
      </c>
      <c r="C31" s="175">
        <v>169</v>
      </c>
      <c r="D31" s="175" t="str">
        <f>VLOOKUP(C31,'CT Mapping'!$D$3:$I$128,2, FALSE)</f>
        <v>Station Service Reimbursement Debit</v>
      </c>
      <c r="E31" s="175" t="s">
        <v>454</v>
      </c>
      <c r="F31" s="175" t="s">
        <v>76</v>
      </c>
      <c r="G31" s="174"/>
      <c r="H31" s="174"/>
    </row>
    <row r="32" spans="2:8" x14ac:dyDescent="0.25">
      <c r="B32" s="175" t="s">
        <v>461</v>
      </c>
      <c r="C32" s="174">
        <v>170</v>
      </c>
      <c r="D32" s="175" t="str">
        <f>VLOOKUP(C32,'No Change CTs'!$C$5:$D$120,2, FALSE)</f>
        <v>Local Market Power Rebate</v>
      </c>
      <c r="E32" s="175" t="s">
        <v>454</v>
      </c>
      <c r="F32" s="174" t="s">
        <v>76</v>
      </c>
      <c r="G32" s="174"/>
      <c r="H32" s="174"/>
    </row>
    <row r="33" spans="2:8" x14ac:dyDescent="0.25">
      <c r="B33" s="175" t="s">
        <v>461</v>
      </c>
      <c r="C33" s="174">
        <v>183</v>
      </c>
      <c r="D33" s="175" t="str">
        <f>VLOOKUP(C33,'CT Mapping'!$D$3:$I$128,2, FALSE)</f>
        <v>Generation Cost Guarantee Recovery Debit</v>
      </c>
      <c r="E33" s="175" t="s">
        <v>454</v>
      </c>
      <c r="F33" s="174" t="s">
        <v>455</v>
      </c>
      <c r="G33" s="174">
        <v>1960</v>
      </c>
      <c r="H33" s="174" t="str">
        <f>VLOOKUP(G33,'CT Mapping'!$H$3:$I$130,2, FALSE)</f>
        <v>Real-Time Generator Offer Guarantee Uplift</v>
      </c>
    </row>
    <row r="34" spans="2:8" x14ac:dyDescent="0.25">
      <c r="B34" s="175" t="s">
        <v>461</v>
      </c>
      <c r="C34" s="174">
        <v>201</v>
      </c>
      <c r="D34" s="175" t="str">
        <f>VLOOKUP(C34,'CT Mapping'!$D$3:$I$128,2, FALSE)</f>
        <v>10-Minute Spinning Reserve Market Shortfall Rebate</v>
      </c>
      <c r="E34" s="175" t="s">
        <v>458</v>
      </c>
      <c r="F34" s="174" t="s">
        <v>76</v>
      </c>
      <c r="G34" s="174"/>
      <c r="H34" s="174"/>
    </row>
    <row r="35" spans="2:8" x14ac:dyDescent="0.25">
      <c r="B35" s="175" t="s">
        <v>461</v>
      </c>
      <c r="C35" s="174">
        <v>203</v>
      </c>
      <c r="D35" s="175" t="str">
        <f>VLOOKUP(C35,'CT Mapping'!$D$3:$I$128,2, FALSE)</f>
        <v>10-Minute Non-Spinning Reserve Market Shortfall Rebate</v>
      </c>
      <c r="E35" s="175" t="s">
        <v>458</v>
      </c>
      <c r="F35" s="174" t="s">
        <v>76</v>
      </c>
      <c r="G35" s="174"/>
      <c r="H35" s="174"/>
    </row>
    <row r="36" spans="2:8" x14ac:dyDescent="0.25">
      <c r="B36" s="175" t="s">
        <v>461</v>
      </c>
      <c r="C36" s="174">
        <v>205</v>
      </c>
      <c r="D36" s="175" t="str">
        <f>VLOOKUP(C36,'CT Mapping'!$D$3:$I$128,2, FALSE)</f>
        <v>30-Minute Operating Reserve Market Shortfall Rebate</v>
      </c>
      <c r="E36" s="175" t="s">
        <v>458</v>
      </c>
      <c r="F36" s="174" t="s">
        <v>76</v>
      </c>
      <c r="G36" s="174"/>
      <c r="H36" s="174"/>
    </row>
    <row r="37" spans="2:8" x14ac:dyDescent="0.25">
      <c r="B37" s="175" t="s">
        <v>461</v>
      </c>
      <c r="C37" s="174">
        <v>450</v>
      </c>
      <c r="D37" s="175" t="str">
        <f>VLOOKUP(C37,'No Change CTs'!$C$5:$D$120,2, FALSE)</f>
        <v xml:space="preserve">Black Start Capability Settlement Debit </v>
      </c>
      <c r="E37" s="175" t="s">
        <v>458</v>
      </c>
      <c r="F37" s="174" t="s">
        <v>76</v>
      </c>
      <c r="G37" s="174"/>
      <c r="H37" s="174"/>
    </row>
    <row r="38" spans="2:8" x14ac:dyDescent="0.25">
      <c r="B38" s="175" t="s">
        <v>461</v>
      </c>
      <c r="C38" s="174">
        <v>452</v>
      </c>
      <c r="D38" s="175" t="str">
        <f>VLOOKUP(C38,'No Change CTs'!$C$5:$D$120,2, FALSE)</f>
        <v>Monthly Reactive Support and Voltage Control Settlement Debit</v>
      </c>
      <c r="E38" s="175" t="s">
        <v>458</v>
      </c>
      <c r="F38" s="174" t="s">
        <v>76</v>
      </c>
      <c r="G38" s="174"/>
      <c r="H38" s="174"/>
    </row>
    <row r="39" spans="2:8" x14ac:dyDescent="0.25">
      <c r="B39" s="175" t="s">
        <v>461</v>
      </c>
      <c r="C39" s="174">
        <v>454</v>
      </c>
      <c r="D39" s="175" t="str">
        <f>VLOOKUP(C39,'No Change CTs'!$C$5:$D$120,2, FALSE)</f>
        <v>Regulation Service Settlement Debit</v>
      </c>
      <c r="E39" s="175" t="s">
        <v>458</v>
      </c>
      <c r="F39" s="174" t="s">
        <v>76</v>
      </c>
      <c r="G39" s="174"/>
      <c r="H39" s="174"/>
    </row>
    <row r="40" spans="2:8" x14ac:dyDescent="0.25">
      <c r="B40" s="175" t="s">
        <v>461</v>
      </c>
      <c r="C40" s="174">
        <v>460</v>
      </c>
      <c r="D40" s="175" t="str">
        <f>VLOOKUP(C40,'No Change CTs'!$C$5:$D$120,2, FALSE)</f>
        <v>IESO-Controlled Grid Special Operations Debit</v>
      </c>
      <c r="E40" s="175" t="s">
        <v>454</v>
      </c>
      <c r="F40" s="174" t="s">
        <v>76</v>
      </c>
      <c r="G40" s="174"/>
      <c r="H40" s="174"/>
    </row>
    <row r="41" spans="2:8" x14ac:dyDescent="0.25">
      <c r="B41" s="175" t="s">
        <v>461</v>
      </c>
      <c r="C41" s="174">
        <v>550</v>
      </c>
      <c r="D41" s="175" t="str">
        <f>VLOOKUP(C41,'No Change CTs'!$C$5:$D$120,2, FALSE)</f>
        <v>Must Run Contract Settlement Debit</v>
      </c>
      <c r="E41" s="175" t="s">
        <v>458</v>
      </c>
      <c r="F41" s="174" t="s">
        <v>76</v>
      </c>
      <c r="G41" s="174"/>
      <c r="H41" s="174"/>
    </row>
    <row r="42" spans="2:8" x14ac:dyDescent="0.25">
      <c r="B42" s="175" t="s">
        <v>461</v>
      </c>
      <c r="C42" s="174">
        <v>850</v>
      </c>
      <c r="D42" s="175" t="str">
        <f>VLOOKUP(C42,'No Change CTs'!$C$5:$D$120,2, FALSE)</f>
        <v>Market Participant Default Settlement Debit (recovery)</v>
      </c>
      <c r="E42" s="175" t="s">
        <v>454</v>
      </c>
      <c r="F42" s="174" t="s">
        <v>76</v>
      </c>
      <c r="G42" s="174"/>
      <c r="H42" s="174"/>
    </row>
    <row r="43" spans="2:8" x14ac:dyDescent="0.25">
      <c r="B43" s="175" t="s">
        <v>461</v>
      </c>
      <c r="C43" s="174">
        <v>851</v>
      </c>
      <c r="D43" s="175" t="str">
        <f>VLOOKUP(C43,'No Change CTs'!$C$5:$D$120,2, FALSE)</f>
        <v>Market Participant Default Interest Debit</v>
      </c>
      <c r="E43" s="175" t="s">
        <v>454</v>
      </c>
      <c r="F43" s="174" t="s">
        <v>76</v>
      </c>
      <c r="G43" s="174"/>
      <c r="H43" s="174"/>
    </row>
    <row r="44" spans="2:8" ht="15.6" x14ac:dyDescent="0.25">
      <c r="B44" s="175" t="s">
        <v>461</v>
      </c>
      <c r="C44" s="174">
        <v>1188</v>
      </c>
      <c r="D44" s="175" t="str">
        <f>VLOOKUP(C44,'CT Mapping'!$D$3:$I$128,2, FALSE)</f>
        <v>Day-Ahead Fuel Cost Compensation Debit</v>
      </c>
      <c r="E44" s="175" t="s">
        <v>454</v>
      </c>
      <c r="F44" s="174" t="s">
        <v>457</v>
      </c>
      <c r="G44" s="174"/>
      <c r="H44" s="174"/>
    </row>
    <row r="45" spans="2:8" x14ac:dyDescent="0.25">
      <c r="B45" s="175" t="s">
        <v>461</v>
      </c>
      <c r="C45" s="174">
        <v>1650</v>
      </c>
      <c r="D45" s="175" t="str">
        <f>VLOOKUP(C45,'CT Mapping'!$D$3:$I$128,2, FALSE)</f>
        <v>Forecasting Service Balancing Amount</v>
      </c>
      <c r="E45" s="175" t="s">
        <v>454</v>
      </c>
      <c r="F45" s="174" t="s">
        <v>76</v>
      </c>
      <c r="G45" s="174"/>
      <c r="H45" s="174"/>
    </row>
    <row r="46" spans="2:8" x14ac:dyDescent="0.25">
      <c r="B46" s="175" t="s">
        <v>461</v>
      </c>
      <c r="C46" s="174">
        <v>9920</v>
      </c>
      <c r="D46" s="175" t="str">
        <f>VLOOKUP(C46,'No Change CTs'!$C$5:$D$120,2, FALSE)</f>
        <v>Adjustment Account Credit</v>
      </c>
      <c r="E46" s="175"/>
      <c r="F46" s="174" t="s">
        <v>76</v>
      </c>
      <c r="G46" s="174"/>
      <c r="H46" s="174"/>
    </row>
    <row r="47" spans="2:8" x14ac:dyDescent="0.25">
      <c r="B47" s="174" t="s">
        <v>462</v>
      </c>
      <c r="C47" s="174">
        <v>9990</v>
      </c>
      <c r="D47" s="175" t="str">
        <f>VLOOKUP(C47,'No Change CTs'!$C$5:$D$120,2, FALSE)</f>
        <v>IESO Administration Charge</v>
      </c>
      <c r="E47" s="174" t="s">
        <v>463</v>
      </c>
      <c r="F47" s="174" t="s">
        <v>76</v>
      </c>
      <c r="G47" s="174"/>
      <c r="H47" s="174"/>
    </row>
    <row r="48" spans="2:8" x14ac:dyDescent="0.25">
      <c r="B48" s="174" t="s">
        <v>464</v>
      </c>
      <c r="C48" s="174">
        <v>753</v>
      </c>
      <c r="D48" s="175" t="str">
        <f>VLOOKUP(C48,'No Change CTs'!$C$5:$D$120,2, FALSE)</f>
        <v>Rural and Remote Settlement Debit</v>
      </c>
      <c r="E48" s="174" t="s">
        <v>463</v>
      </c>
      <c r="F48" s="174" t="s">
        <v>76</v>
      </c>
      <c r="G48" s="174"/>
      <c r="H48" s="174"/>
    </row>
    <row r="49" spans="2:8" x14ac:dyDescent="0.25">
      <c r="B49" s="174"/>
      <c r="C49" s="174">
        <v>700</v>
      </c>
      <c r="D49" s="174" t="str">
        <f>VLOOKUP(C49,'No Change CTs'!$C$5:$D$120,2, FALSE)</f>
        <v>Dispute Resolution Settlement Amount</v>
      </c>
      <c r="E49" s="174" t="s">
        <v>454</v>
      </c>
      <c r="F49" s="174" t="s">
        <v>76</v>
      </c>
      <c r="G49" s="174"/>
      <c r="H49" s="174"/>
    </row>
    <row r="50" spans="2:8" x14ac:dyDescent="0.25">
      <c r="B50" s="174"/>
      <c r="C50" s="174">
        <v>750</v>
      </c>
      <c r="D50" s="174" t="str">
        <f>VLOOKUP(C50,'No Change CTs'!$C$5:$D$120,2, FALSE)</f>
        <v>Dispute Resolution Balancing Amount (IESO)</v>
      </c>
      <c r="E50" s="174" t="s">
        <v>454</v>
      </c>
      <c r="F50" s="174" t="s">
        <v>76</v>
      </c>
      <c r="G50" s="174"/>
      <c r="H50" s="174"/>
    </row>
    <row r="51" spans="2:8" x14ac:dyDescent="0.25">
      <c r="B51" s="174"/>
      <c r="C51" s="174">
        <v>751</v>
      </c>
      <c r="D51" s="174" t="str">
        <f>VLOOKUP(C51,'No Change CTs'!$C$5:$D$120,2, FALSE)</f>
        <v>Dispute Resolution Board Service Debit</v>
      </c>
      <c r="E51" s="174" t="s">
        <v>454</v>
      </c>
      <c r="F51" s="174" t="s">
        <v>76</v>
      </c>
      <c r="G51" s="174"/>
      <c r="H51" s="174"/>
    </row>
    <row r="52" spans="2:8" x14ac:dyDescent="0.25">
      <c r="B52" s="174"/>
      <c r="C52" s="176" t="s">
        <v>402</v>
      </c>
      <c r="D52" s="174" t="str">
        <f>VLOOKUP(C52,'No Change CTs'!$C$5:$D$120,2, FALSE)</f>
        <v>Capacity Based Recovery Amount for Class A loads</v>
      </c>
      <c r="E52" s="174" t="s">
        <v>454</v>
      </c>
      <c r="F52" s="174" t="s">
        <v>76</v>
      </c>
      <c r="G52" s="174" t="s">
        <v>465</v>
      </c>
      <c r="H52" s="174"/>
    </row>
    <row r="53" spans="2:8" x14ac:dyDescent="0.25">
      <c r="B53" s="174" t="s">
        <v>466</v>
      </c>
      <c r="C53" s="176" t="s">
        <v>404</v>
      </c>
      <c r="D53" s="175" t="str">
        <f>VLOOKUP(C53,'No Change CTs'!$C$5:$D$120,2, FALSE)</f>
        <v>Capacity Based Recovery Amount for Class B loads</v>
      </c>
      <c r="E53" s="174" t="s">
        <v>454</v>
      </c>
      <c r="F53" s="174" t="s">
        <v>76</v>
      </c>
      <c r="G53" s="174" t="s">
        <v>465</v>
      </c>
      <c r="H53" s="174"/>
    </row>
    <row r="54" spans="2:8" ht="17.399999999999999" x14ac:dyDescent="0.25">
      <c r="B54" s="177"/>
      <c r="C54" s="178"/>
      <c r="D54" s="181" t="s">
        <v>467</v>
      </c>
      <c r="E54" s="178"/>
      <c r="F54" s="178"/>
      <c r="G54" s="172"/>
      <c r="H54" s="173"/>
    </row>
    <row r="55" spans="2:8" x14ac:dyDescent="0.25">
      <c r="B55" s="174" t="s">
        <v>468</v>
      </c>
      <c r="C55" s="174">
        <v>650</v>
      </c>
      <c r="D55" s="175" t="str">
        <f>VLOOKUP(C55,'No Change CTs'!$C$5:$D$120,2, FALSE)</f>
        <v>Network Service Charge</v>
      </c>
      <c r="E55" s="174"/>
      <c r="F55" s="174" t="s">
        <v>76</v>
      </c>
      <c r="G55" s="174"/>
      <c r="H55" s="174"/>
    </row>
    <row r="56" spans="2:8" x14ac:dyDescent="0.25">
      <c r="B56" s="174" t="s">
        <v>468</v>
      </c>
      <c r="C56" s="174">
        <v>651</v>
      </c>
      <c r="D56" s="175" t="str">
        <f>VLOOKUP(C56,'No Change CTs'!$C$5:$D$120,2, FALSE)</f>
        <v>Line Connection Service Charge</v>
      </c>
      <c r="E56" s="174"/>
      <c r="F56" s="174" t="s">
        <v>76</v>
      </c>
      <c r="G56" s="174"/>
      <c r="H56" s="174"/>
    </row>
    <row r="57" spans="2:8" x14ac:dyDescent="0.25">
      <c r="B57" s="174" t="s">
        <v>468</v>
      </c>
      <c r="C57" s="174">
        <v>652</v>
      </c>
      <c r="D57" s="175" t="str">
        <f>VLOOKUP(C57,'No Change CTs'!$C$5:$D$120,2, FALSE)</f>
        <v>Transformation Connection Service Charge</v>
      </c>
      <c r="E57" s="174"/>
      <c r="F57" s="174" t="s">
        <v>76</v>
      </c>
      <c r="G57" s="174"/>
      <c r="H57" s="174"/>
    </row>
    <row r="58" spans="2:8" x14ac:dyDescent="0.25">
      <c r="B58" s="174" t="s">
        <v>468</v>
      </c>
      <c r="C58" s="174">
        <v>653</v>
      </c>
      <c r="D58" s="175" t="str">
        <f>VLOOKUP(C58,'No Change CTs'!$C$5:$D$120,2, FALSE)</f>
        <v>Export Transmission Service Charge</v>
      </c>
      <c r="E58" s="174"/>
      <c r="F58" s="174" t="s">
        <v>76</v>
      </c>
      <c r="G58" s="174"/>
      <c r="H58" s="174"/>
    </row>
    <row r="59" spans="2:8" ht="17.399999999999999" x14ac:dyDescent="0.25">
      <c r="B59" s="177"/>
      <c r="C59" s="178"/>
      <c r="D59" s="181" t="s">
        <v>469</v>
      </c>
      <c r="E59" s="178"/>
      <c r="F59" s="178"/>
      <c r="G59" s="172"/>
      <c r="H59" s="173"/>
    </row>
    <row r="60" spans="2:8" x14ac:dyDescent="0.25">
      <c r="B60" s="174" t="s">
        <v>469</v>
      </c>
      <c r="C60" s="174">
        <v>1463</v>
      </c>
      <c r="D60" s="174" t="str">
        <f>VLOOKUP(C60,'No Change CTs'!$C$5:$D$120,2, FALSE)</f>
        <v>Renewable Generation Connection - Monthly Compensation Amount Settlement Debit</v>
      </c>
      <c r="E60" s="174" t="s">
        <v>454</v>
      </c>
      <c r="F60" s="174" t="s">
        <v>76</v>
      </c>
      <c r="G60" s="174"/>
      <c r="H60" s="174"/>
    </row>
    <row r="61" spans="2:8" x14ac:dyDescent="0.25">
      <c r="B61" s="174"/>
      <c r="C61" s="174"/>
      <c r="D61" s="174"/>
      <c r="E61" s="174"/>
      <c r="F61" s="174"/>
      <c r="G61" s="174"/>
      <c r="H61" s="174"/>
    </row>
    <row r="62" spans="2:8" x14ac:dyDescent="0.25">
      <c r="B62" s="179"/>
      <c r="C62" s="179"/>
      <c r="D62" s="179"/>
      <c r="E62" s="179"/>
      <c r="F62" s="179"/>
      <c r="G62" s="174"/>
      <c r="H62" s="174"/>
    </row>
    <row r="63" spans="2:8" ht="17.399999999999999" x14ac:dyDescent="0.3">
      <c r="B63" s="171"/>
      <c r="C63" s="172"/>
      <c r="D63" s="183" t="s">
        <v>470</v>
      </c>
      <c r="E63" s="172"/>
      <c r="F63" s="172"/>
      <c r="G63" s="172"/>
      <c r="H63" s="173"/>
    </row>
    <row r="64" spans="2:8" x14ac:dyDescent="0.25">
      <c r="B64" s="175"/>
      <c r="C64" s="185"/>
      <c r="D64" s="185"/>
      <c r="E64" s="174"/>
      <c r="F64" s="175" t="s">
        <v>35</v>
      </c>
      <c r="G64" s="175">
        <v>1116</v>
      </c>
      <c r="H64" s="174" t="str">
        <f>VLOOKUP(G64,'CT Mapping'!$H$3:$I$130,2, FALSE)</f>
        <v>Internal Congestion and Loss Residual</v>
      </c>
    </row>
    <row r="65" spans="2:8" x14ac:dyDescent="0.25">
      <c r="B65" s="175"/>
      <c r="C65" s="185"/>
      <c r="D65" s="185"/>
      <c r="E65" s="174"/>
      <c r="F65" s="175" t="s">
        <v>35</v>
      </c>
      <c r="G65" s="174">
        <v>1118</v>
      </c>
      <c r="H65" s="174" t="str">
        <f>VLOOKUP(G65,'CT Mapping'!$H$3:$I$130,2, FALSE)</f>
        <v>Real-Time External Congestion Residual Uplift</v>
      </c>
    </row>
    <row r="66" spans="2:8" x14ac:dyDescent="0.25">
      <c r="B66" s="175"/>
      <c r="C66" s="185"/>
      <c r="D66" s="185"/>
      <c r="E66" s="174"/>
      <c r="F66" s="175" t="s">
        <v>35</v>
      </c>
      <c r="G66" s="174">
        <v>1119</v>
      </c>
      <c r="H66" s="174" t="str">
        <f>VLOOKUP(G66,'CT Mapping'!$H$3:$I$130,2, FALSE)</f>
        <v>Day-Ahead Market Net Interchange Scheduling Limit Residual Uplift</v>
      </c>
    </row>
    <row r="67" spans="2:8" x14ac:dyDescent="0.25">
      <c r="B67" s="175"/>
      <c r="C67" s="185"/>
      <c r="D67" s="185"/>
      <c r="E67" s="174"/>
      <c r="F67" s="175" t="s">
        <v>35</v>
      </c>
      <c r="G67" s="174">
        <v>1120</v>
      </c>
      <c r="H67" s="174" t="str">
        <f>VLOOKUP(G67,'CT Mapping'!$H$3:$I$130,2, FALSE)</f>
        <v>Real-Time Net Interchange Scheduling Limit Residual Uplift</v>
      </c>
    </row>
    <row r="68" spans="2:8" x14ac:dyDescent="0.25">
      <c r="B68" s="175"/>
      <c r="C68" s="185"/>
      <c r="D68" s="185"/>
      <c r="E68" s="174"/>
      <c r="F68" s="174" t="s">
        <v>35</v>
      </c>
      <c r="G68" s="174">
        <v>1950</v>
      </c>
      <c r="H68" s="174" t="str">
        <f>VLOOKUP(G68,'CT Mapping'!$H$3:$I$130,2, FALSE)</f>
        <v>Real-Time Make-Whole Payment Uplift</v>
      </c>
    </row>
    <row r="69" spans="2:8" x14ac:dyDescent="0.25">
      <c r="B69" s="175"/>
      <c r="C69" s="185"/>
      <c r="D69" s="185"/>
      <c r="E69" s="174"/>
      <c r="F69" s="174" t="s">
        <v>35</v>
      </c>
      <c r="G69" s="174">
        <v>1967</v>
      </c>
      <c r="H69" s="174" t="str">
        <f>VLOOKUP(G69,'CT Mapping'!$H$3:$I$130,2, FALSE)</f>
        <v>Real-Time Ramp-Down Settlement Amount Uplift</v>
      </c>
    </row>
    <row r="70" spans="2:8" x14ac:dyDescent="0.25">
      <c r="B70" s="175"/>
      <c r="C70" s="185"/>
      <c r="D70" s="185"/>
      <c r="E70" s="174"/>
      <c r="F70" s="174" t="s">
        <v>35</v>
      </c>
      <c r="G70" s="174">
        <v>1851</v>
      </c>
      <c r="H70" s="174" t="str">
        <f>VLOOKUP(G70,'CT Mapping'!$H$3:$I$130,2, FALSE)</f>
        <v>Day-Ahead Market Reliability Schedule Uplift</v>
      </c>
    </row>
    <row r="71" spans="2:8" x14ac:dyDescent="0.25">
      <c r="B71" s="175"/>
      <c r="C71" s="185"/>
      <c r="D71" s="185"/>
      <c r="E71" s="174"/>
      <c r="F71" s="174" t="s">
        <v>35</v>
      </c>
      <c r="G71" s="174">
        <v>1865</v>
      </c>
      <c r="H71" s="174" t="str">
        <f>VLOOKUP(G71,'CT Mapping'!$H$3:$I$130,2, FALSE)</f>
        <v>Day-Ahead Market Balancing Credit Uplift</v>
      </c>
    </row>
    <row r="72" spans="2:8" x14ac:dyDescent="0.25">
      <c r="B72" s="175"/>
      <c r="C72" s="185"/>
      <c r="D72" s="185"/>
      <c r="E72" s="174"/>
      <c r="F72" s="174" t="s">
        <v>35</v>
      </c>
      <c r="G72" s="174">
        <v>1970</v>
      </c>
      <c r="H72" s="174" t="str">
        <f>VLOOKUP(G72,'CT Mapping'!$H$3:$I$130,2, FALSE)</f>
        <v>Generator Failure Charge - Market Price Component Uplift</v>
      </c>
    </row>
    <row r="73" spans="2:8" x14ac:dyDescent="0.25">
      <c r="B73" s="175"/>
      <c r="C73" s="185"/>
      <c r="D73" s="185"/>
      <c r="E73" s="174"/>
      <c r="F73" s="174" t="s">
        <v>35</v>
      </c>
      <c r="G73" s="174">
        <v>1971</v>
      </c>
      <c r="H73" s="174" t="str">
        <f>VLOOKUP(G73,'CT Mapping'!$H$3:$I$130,2, FALSE)</f>
        <v>Generator Failure Charge - Guarantee Cost Component Uplift</v>
      </c>
    </row>
    <row r="74" spans="2:8" x14ac:dyDescent="0.25">
      <c r="B74" s="175"/>
      <c r="C74" s="185"/>
      <c r="D74" s="185"/>
      <c r="E74" s="174"/>
      <c r="F74" s="174" t="s">
        <v>35</v>
      </c>
      <c r="G74" s="174">
        <v>1977</v>
      </c>
      <c r="H74" s="174" t="str">
        <f>VLOOKUP(G74,'CT Mapping'!$H$3:$I$130,2, FALSE)</f>
        <v>Real-Time Intertie Offer Guarantee Uplift</v>
      </c>
    </row>
    <row r="75" spans="2:8" x14ac:dyDescent="0.25">
      <c r="B75" s="175"/>
      <c r="C75" s="185"/>
      <c r="D75" s="185"/>
      <c r="E75" s="174"/>
      <c r="F75" s="174" t="s">
        <v>35</v>
      </c>
      <c r="G75" s="174">
        <v>1980</v>
      </c>
      <c r="H75" s="174" t="str">
        <f>VLOOKUP(G75,'CT Mapping'!$H$3:$I$130,2, FALSE)</f>
        <v>Day-Ahead Market Reference Level Settlement Charge Uplift</v>
      </c>
    </row>
    <row r="76" spans="2:8" x14ac:dyDescent="0.25">
      <c r="B76" s="175"/>
      <c r="C76" s="185"/>
      <c r="D76" s="185"/>
      <c r="E76" s="174"/>
      <c r="F76" s="174" t="s">
        <v>35</v>
      </c>
      <c r="G76" s="174">
        <v>1981</v>
      </c>
      <c r="H76" s="174" t="str">
        <f>VLOOKUP(G76,'CT Mapping'!$H$3:$I$130,2, FALSE)</f>
        <v>Real-Time Reference Level Settlement Charge Uplift</v>
      </c>
    </row>
    <row r="77" spans="2:8" x14ac:dyDescent="0.25">
      <c r="B77" s="175"/>
      <c r="C77" s="185"/>
      <c r="D77" s="185"/>
      <c r="E77" s="174"/>
      <c r="F77" s="174" t="s">
        <v>35</v>
      </c>
      <c r="G77" s="174">
        <v>1982</v>
      </c>
      <c r="H77" s="174" t="str">
        <f>VLOOKUP(G77,'CT Mapping'!$H$3:$I$130,2, FALSE)</f>
        <v>Mitigation Amount for Physical Withholding Uplift</v>
      </c>
    </row>
    <row r="78" spans="2:8" x14ac:dyDescent="0.25">
      <c r="B78" s="174"/>
      <c r="C78" s="185"/>
      <c r="D78" s="185"/>
      <c r="E78" s="174"/>
      <c r="F78" s="174" t="s">
        <v>35</v>
      </c>
      <c r="G78" s="174">
        <v>1986</v>
      </c>
      <c r="H78" s="174" t="str">
        <f>VLOOKUP(G78,'CT Mapping'!$H$3:$I$130,2, FALSE)</f>
        <v>Mitigation Amount for Intertie Economic Withholding Uplift</v>
      </c>
    </row>
    <row r="79" spans="2:8" x14ac:dyDescent="0.25">
      <c r="B79" s="7"/>
      <c r="C79" s="7"/>
      <c r="D79" s="17"/>
      <c r="E79" s="7"/>
      <c r="F79" s="7"/>
      <c r="G79" s="7"/>
      <c r="H79" s="7"/>
    </row>
    <row r="80" spans="2:8" ht="17.399999999999999" x14ac:dyDescent="0.3">
      <c r="B80" s="184" t="s">
        <v>471</v>
      </c>
      <c r="C80" s="7"/>
      <c r="D80" s="17"/>
      <c r="E80" s="7"/>
      <c r="F80" s="7"/>
      <c r="G80" s="7"/>
      <c r="H80" s="7"/>
    </row>
    <row r="81" spans="2:8" x14ac:dyDescent="0.25">
      <c r="B81" s="7" t="s">
        <v>472</v>
      </c>
      <c r="C81" s="7"/>
      <c r="D81" s="17"/>
      <c r="E81" s="7"/>
      <c r="F81" s="7"/>
      <c r="G81" s="7"/>
      <c r="H81" s="7"/>
    </row>
    <row r="82" spans="2:8" x14ac:dyDescent="0.25">
      <c r="B82" s="7" t="s">
        <v>473</v>
      </c>
      <c r="C82" s="7"/>
      <c r="D82" s="17"/>
      <c r="E82" s="7"/>
      <c r="F82" s="7"/>
      <c r="G82" s="7"/>
      <c r="H82" s="7"/>
    </row>
    <row r="83" spans="2:8" x14ac:dyDescent="0.25">
      <c r="B83" s="7" t="s">
        <v>474</v>
      </c>
      <c r="C83" s="7"/>
      <c r="D83" s="17"/>
      <c r="E83" s="7"/>
      <c r="F83" s="7"/>
      <c r="G83" s="7"/>
      <c r="H83" s="7"/>
    </row>
    <row r="84" spans="2:8" x14ac:dyDescent="0.25">
      <c r="B84" s="7"/>
      <c r="C84" s="7"/>
      <c r="D84" s="17"/>
      <c r="E84" s="7"/>
      <c r="F84" s="7"/>
      <c r="G84" s="7"/>
      <c r="H84" s="7"/>
    </row>
    <row r="85" spans="2:8" x14ac:dyDescent="0.25">
      <c r="D85" s="59"/>
    </row>
    <row r="88" spans="2:8" x14ac:dyDescent="0.25">
      <c r="F88" s="180"/>
    </row>
    <row r="89" spans="2:8" x14ac:dyDescent="0.25">
      <c r="F89" s="180"/>
    </row>
    <row r="90" spans="2:8" x14ac:dyDescent="0.25">
      <c r="F90" s="180"/>
    </row>
    <row r="91" spans="2:8" x14ac:dyDescent="0.25">
      <c r="F91" s="180"/>
    </row>
    <row r="92" spans="2:8" x14ac:dyDescent="0.25">
      <c r="F92" s="180"/>
    </row>
    <row r="93" spans="2:8" x14ac:dyDescent="0.25">
      <c r="F93" s="180"/>
    </row>
  </sheetData>
  <sheetProtection algorithmName="SHA-512" hashValue="4RdvtJDDQ7KDOuVBG3TjyJuP08reppRVtfHYmOi4aOKuzi36N9dd5zPY56O2yHGsHzYhhJWMhOVZdzWcueIDpw==" saltValue="pwMthhURuGwPSCwKZ5WmkA==" spinCount="100000" sheet="1" formatColumns="0" formatRows="0"/>
  <hyperlinks>
    <hyperlink ref="C3" r:id="rId1"/>
  </hyperlinks>
  <pageMargins left="0.7" right="0.7" top="0.75" bottom="0.75" header="0.3" footer="0.3"/>
  <pageSetup orientation="portrait" r:id="rId2"/>
  <ignoredErrors>
    <ignoredError sqref="D20 D24:D25 D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8CD2F4"/>
    <pageSetUpPr fitToPage="1"/>
  </sheetPr>
  <dimension ref="A1:E12"/>
  <sheetViews>
    <sheetView zoomScaleNormal="100" workbookViewId="0">
      <selection activeCell="A18" sqref="A18"/>
    </sheetView>
  </sheetViews>
  <sheetFormatPr defaultColWidth="8.88671875" defaultRowHeight="13.8" x14ac:dyDescent="0.25"/>
  <cols>
    <col min="1" max="1" width="3.6640625" style="20" customWidth="1"/>
    <col min="2" max="2" width="2.88671875" style="20" customWidth="1"/>
    <col min="3" max="3" width="88.6640625" style="20" customWidth="1"/>
    <col min="4" max="4" width="3.5546875" style="20" customWidth="1"/>
    <col min="5" max="5" width="2.6640625" style="20" customWidth="1"/>
    <col min="6" max="16384" width="8.88671875" style="20"/>
  </cols>
  <sheetData>
    <row r="1" spans="1:5" x14ac:dyDescent="0.25">
      <c r="A1" s="19"/>
      <c r="B1" s="19"/>
      <c r="C1" s="31"/>
      <c r="D1" s="19"/>
      <c r="E1" s="19"/>
    </row>
    <row r="2" spans="1:5" x14ac:dyDescent="0.25">
      <c r="A2" s="19"/>
      <c r="B2" s="22"/>
      <c r="C2" s="23"/>
      <c r="D2" s="24"/>
      <c r="E2" s="19"/>
    </row>
    <row r="3" spans="1:5" x14ac:dyDescent="0.25">
      <c r="A3" s="19"/>
      <c r="B3" s="25"/>
      <c r="C3" s="31" t="s">
        <v>475</v>
      </c>
      <c r="D3" s="27"/>
      <c r="E3" s="19"/>
    </row>
    <row r="4" spans="1:5" x14ac:dyDescent="0.25">
      <c r="A4" s="19"/>
      <c r="B4" s="25"/>
      <c r="C4" s="19"/>
      <c r="D4" s="27"/>
      <c r="E4" s="19"/>
    </row>
    <row r="5" spans="1:5" ht="41.4" x14ac:dyDescent="0.25">
      <c r="A5" s="19"/>
      <c r="B5" s="25"/>
      <c r="C5" s="30" t="s">
        <v>476</v>
      </c>
      <c r="D5" s="27"/>
      <c r="E5" s="19"/>
    </row>
    <row r="6" spans="1:5" x14ac:dyDescent="0.25">
      <c r="A6" s="19"/>
      <c r="B6" s="25"/>
      <c r="C6" s="19"/>
      <c r="D6" s="27"/>
      <c r="E6" s="19"/>
    </row>
    <row r="7" spans="1:5" x14ac:dyDescent="0.25">
      <c r="A7" s="19"/>
      <c r="B7" s="25"/>
      <c r="C7" s="19"/>
      <c r="D7" s="27"/>
      <c r="E7" s="19"/>
    </row>
    <row r="8" spans="1:5" x14ac:dyDescent="0.25">
      <c r="A8" s="19"/>
      <c r="B8" s="25"/>
      <c r="C8" s="36" t="s">
        <v>477</v>
      </c>
      <c r="D8" s="27"/>
      <c r="E8" s="19"/>
    </row>
    <row r="9" spans="1:5" x14ac:dyDescent="0.25">
      <c r="A9" s="19"/>
      <c r="B9" s="25"/>
      <c r="C9" s="37"/>
      <c r="D9" s="27"/>
      <c r="E9" s="19"/>
    </row>
    <row r="10" spans="1:5" ht="117" customHeight="1" x14ac:dyDescent="0.25">
      <c r="A10" s="19"/>
      <c r="B10" s="25"/>
      <c r="C10" s="35" t="s">
        <v>478</v>
      </c>
      <c r="D10" s="27"/>
      <c r="E10" s="19"/>
    </row>
    <row r="11" spans="1:5" x14ac:dyDescent="0.25">
      <c r="A11" s="19"/>
      <c r="B11" s="32"/>
      <c r="C11" s="38"/>
      <c r="D11" s="34"/>
      <c r="E11" s="19"/>
    </row>
    <row r="12" spans="1:5" x14ac:dyDescent="0.25">
      <c r="A12" s="19"/>
      <c r="B12" s="19"/>
      <c r="C12" s="19"/>
      <c r="D12" s="19"/>
      <c r="E12" s="19"/>
    </row>
  </sheetData>
  <sheetProtection algorithmName="SHA-512" hashValue="wjpFymjFzZUoAP8j7Ve+jKe/QGmb6EulmG+IVEbZZlWdSbht6YmHNqyGoWWJxj9GHzpaN261stpIOyOaMvTq0A==" saltValue="xQgWOf7p4e2xBcq7ss2Cyw==" spinCount="100000" sheet="1" selectLockedCells="1" selectUnlockedCells="1"/>
  <pageMargins left="0.7" right="0.7" top="0.75" bottom="0.75" header="0.3" footer="0.3"/>
  <pageSetup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8CD2F4"/>
    <pageSetUpPr fitToPage="1"/>
  </sheetPr>
  <dimension ref="B2:E19"/>
  <sheetViews>
    <sheetView zoomScaleNormal="100" workbookViewId="0">
      <selection activeCell="C25" sqref="C25"/>
    </sheetView>
  </sheetViews>
  <sheetFormatPr defaultColWidth="8.88671875" defaultRowHeight="13.8" x14ac:dyDescent="0.25"/>
  <cols>
    <col min="1" max="1" width="4.33203125" style="7" customWidth="1"/>
    <col min="2" max="2" width="8.88671875" style="7"/>
    <col min="3" max="3" width="59.6640625" style="7" customWidth="1"/>
    <col min="4" max="16384" width="8.88671875" style="7"/>
  </cols>
  <sheetData>
    <row r="2" spans="2:4" ht="17.399999999999999" x14ac:dyDescent="0.3">
      <c r="B2" s="47" t="s">
        <v>479</v>
      </c>
    </row>
    <row r="4" spans="2:4" x14ac:dyDescent="0.25">
      <c r="B4" s="7" t="s">
        <v>480</v>
      </c>
    </row>
    <row r="6" spans="2:4" x14ac:dyDescent="0.25">
      <c r="B6" s="39" t="s">
        <v>481</v>
      </c>
    </row>
    <row r="7" spans="2:4" x14ac:dyDescent="0.25">
      <c r="C7" s="40" t="s">
        <v>482</v>
      </c>
      <c r="D7" s="15" t="s">
        <v>483</v>
      </c>
    </row>
    <row r="8" spans="2:4" x14ac:dyDescent="0.25">
      <c r="C8" s="15"/>
      <c r="D8" s="15"/>
    </row>
    <row r="9" spans="2:4" x14ac:dyDescent="0.25">
      <c r="B9" s="39" t="s">
        <v>484</v>
      </c>
      <c r="C9" s="15"/>
      <c r="D9" s="15"/>
    </row>
    <row r="10" spans="2:4" x14ac:dyDescent="0.25">
      <c r="C10" s="40" t="s">
        <v>485</v>
      </c>
      <c r="D10" s="15" t="s">
        <v>486</v>
      </c>
    </row>
    <row r="11" spans="2:4" x14ac:dyDescent="0.25">
      <c r="C11" s="15"/>
      <c r="D11" s="15"/>
    </row>
    <row r="12" spans="2:4" x14ac:dyDescent="0.25">
      <c r="C12" s="40" t="s">
        <v>487</v>
      </c>
      <c r="D12" s="15" t="s">
        <v>488</v>
      </c>
    </row>
    <row r="13" spans="2:4" x14ac:dyDescent="0.25">
      <c r="D13" s="15"/>
    </row>
    <row r="14" spans="2:4" x14ac:dyDescent="0.25">
      <c r="B14" s="39" t="s">
        <v>489</v>
      </c>
      <c r="C14" s="15"/>
      <c r="D14" s="15"/>
    </row>
    <row r="15" spans="2:4" x14ac:dyDescent="0.25">
      <c r="C15" s="15"/>
      <c r="D15" s="15"/>
    </row>
    <row r="16" spans="2:4" x14ac:dyDescent="0.25">
      <c r="C16" s="40" t="s">
        <v>487</v>
      </c>
      <c r="D16" s="15" t="s">
        <v>490</v>
      </c>
    </row>
    <row r="17" spans="3:5" x14ac:dyDescent="0.25">
      <c r="C17" s="40"/>
      <c r="D17" s="15"/>
      <c r="E17" s="168" t="s">
        <v>491</v>
      </c>
    </row>
    <row r="18" spans="3:5" x14ac:dyDescent="0.25">
      <c r="C18" s="15"/>
      <c r="D18" s="15"/>
    </row>
    <row r="19" spans="3:5" x14ac:dyDescent="0.25">
      <c r="C19" s="51" t="s">
        <v>492</v>
      </c>
      <c r="D19" s="15" t="s">
        <v>493</v>
      </c>
    </row>
  </sheetData>
  <sheetProtection algorithmName="SHA-512" hashValue="6LdYc5pa+k2LcgmK5HuvK/SVkoomIJs02uZ8XwQMz+zpZgS5FFruRCaqg4K315EwR2LWlI8XY/1IgVgjWTehxA==" saltValue="Mcb9coenhwrAbrX+W5bnuA==" spinCount="100000" sheet="1" objects="1" scenarios="1"/>
  <hyperlinks>
    <hyperlink ref="C10" r:id="rId1"/>
    <hyperlink ref="C16" r:id="rId2"/>
    <hyperlink ref="C12" r:id="rId3"/>
  </hyperlinks>
  <pageMargins left="0.7" right="0.7" top="0.75" bottom="0.75" header="0.3" footer="0.3"/>
  <pageSetup scale="34"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094983AD4D014497E0C667BD596C67" ma:contentTypeVersion="4" ma:contentTypeDescription="Create a new document." ma:contentTypeScope="" ma:versionID="f269a0ee422680542d6cfa09283ef3e5">
  <xsd:schema xmlns:xsd="http://www.w3.org/2001/XMLSchema" xmlns:xs="http://www.w3.org/2001/XMLSchema" xmlns:p="http://schemas.microsoft.com/office/2006/metadata/properties" xmlns:ns2="bdf1f5d7-3606-4bad-82e7-c61351987ebb" xmlns:ns3="c7242063-df9e-4ded-a5b4-3654cb6ee31b" targetNamespace="http://schemas.microsoft.com/office/2006/metadata/properties" ma:root="true" ma:fieldsID="150ffd568b9260e122b4ce06a89c6cb7" ns2:_="" ns3:_="">
    <xsd:import namespace="bdf1f5d7-3606-4bad-82e7-c61351987ebb"/>
    <xsd:import namespace="c7242063-df9e-4ded-a5b4-3654cb6ee3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1f5d7-3606-4bad-82e7-c61351987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242063-df9e-4ded-a5b4-3654cb6ee3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3DFF37-47FB-4C11-B81E-C9CB9623F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1f5d7-3606-4bad-82e7-c61351987ebb"/>
    <ds:schemaRef ds:uri="c7242063-df9e-4ded-a5b4-3654cb6ee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838273-0DA6-46B6-A38A-55519EEFC584}">
  <ds:schemaRefs>
    <ds:schemaRef ds:uri="http://schemas.microsoft.com/sharepoint/v3/contenttype/forms"/>
  </ds:schemaRefs>
</ds:datastoreItem>
</file>

<file path=customXml/itemProps3.xml><?xml version="1.0" encoding="utf-8"?>
<ds:datastoreItem xmlns:ds="http://schemas.openxmlformats.org/officeDocument/2006/customXml" ds:itemID="{C0AB744C-FB96-4C33-8526-733CC2147CED}">
  <ds:schemaRefs>
    <ds:schemaRef ds:uri="http://purl.org/dc/elements/1.1/"/>
    <ds:schemaRef ds:uri="bdf1f5d7-3606-4bad-82e7-c61351987ebb"/>
    <ds:schemaRef ds:uri="http://schemas.microsoft.com/office/2006/metadata/properties"/>
    <ds:schemaRef ds:uri="c7242063-df9e-4ded-a5b4-3654cb6ee3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 Note to OEB</vt:lpstr>
      <vt:lpstr>CT Mapping</vt:lpstr>
      <vt:lpstr>With Filters</vt:lpstr>
      <vt:lpstr>No Change CTs</vt:lpstr>
      <vt:lpstr>Uplifts Summary</vt:lpstr>
      <vt:lpstr>Disclaimers</vt:lpstr>
      <vt:lpstr>Additional Resources</vt:lpstr>
      <vt:lpstr>'CT Mapping'!Print_Area</vt:lpstr>
      <vt:lpstr>'CT Mapping'!Print_Titles</vt:lpstr>
      <vt:lpstr>'No Change CTs'!Print_Titles</vt:lpstr>
      <vt:lpstr>'With Filters'!Print_Titles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IESO Charge Type Mapping Summary</dc:title>
  <dc:subject/>
  <dc:creator/>
  <cp:keywords/>
  <dc:description/>
  <cp:lastModifiedBy/>
  <cp:revision/>
  <dcterms:created xsi:type="dcterms:W3CDTF">2015-06-05T18:17:20Z</dcterms:created>
  <dcterms:modified xsi:type="dcterms:W3CDTF">2023-06-05T18:13:51Z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0x0101007B094983AD4D014497E0C667BD596C67</vt:lpwstr>
  </property>
</Properties>
</file>