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2.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ables/table1.xml" ContentType="application/vnd.openxmlformats-officedocument.spreadsheetml.tab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aspen\workgroup\18-M_Tx_Assessments\2025Q4\Reports\Interim Update\"/>
    </mc:Choice>
  </mc:AlternateContent>
  <xr:revisionPtr revIDLastSave="0" documentId="13_ncr:1_{2E59465A-C07A-4CE7-A9D4-F1BF7A7159F2}" xr6:coauthVersionLast="47" xr6:coauthVersionMax="47" xr10:uidLastSave="{00000000-0000-0000-0000-000000000000}"/>
  <bookViews>
    <workbookView xWindow="22932" yWindow="-108" windowWidth="23256" windowHeight="13176" tabRatio="848" xr2:uid="{00000000-000D-0000-FFFF-FFFF00000000}"/>
  </bookViews>
  <sheets>
    <sheet name="Statement of Changes" sheetId="3" r:id="rId1"/>
    <sheet name="Weekly Data; All-Firm" sheetId="5" r:id="rId2"/>
    <sheet name="Resource Changes; All-Firm" sheetId="9" r:id="rId3"/>
    <sheet name="RAR Chart; All-Firm" sheetId="4" r:id="rId4"/>
    <sheet name="Weekly Data; All-Planned" sheetId="12" r:id="rId5"/>
    <sheet name="Resource Changes; All-Planned" sheetId="11" r:id="rId6"/>
    <sheet name="RAR Chart; All-Planned" sheetId="10" r:id="rId7"/>
    <sheet name="Demand Forecast Mnthly Firm" sheetId="6" r:id="rId8"/>
    <sheet name="Demand Forecast Mnthly Planned" sheetId="13" r:id="rId9"/>
    <sheet name="Fcst Pk and Energy Chart Data " sheetId="14" r:id="rId10"/>
    <sheet name="Forecast Peak Chart" sheetId="7" r:id="rId11"/>
    <sheet name="Forecast Energy Chart" sheetId="8" r:id="rId12"/>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7" hidden="1">'Demand Forecast Mnthly Firm'!$A$1:$I$45</definedName>
    <definedName name="_xlnm._FilterDatabase" localSheetId="8" hidden="1">'Demand Forecast Mnthly Planned'!$A$1:$I$45</definedName>
    <definedName name="_xlnm._FilterDatabase" localSheetId="9" hidden="1">'Fcst Pk and Energy Chart Data '!$A$1:$E$3</definedName>
    <definedName name="_xlnm._FilterDatabase" localSheetId="2" hidden="1">#REF!</definedName>
    <definedName name="_xlnm._FilterDatabase" localSheetId="5" hidden="1">#REF!</definedName>
    <definedName name="_xlnm._FilterDatabase" localSheetId="1" hidden="1">'Weekly Data; All-Firm'!#REF!</definedName>
    <definedName name="_xlnm._FilterDatabase" localSheetId="4" hidden="1">'Weekly Data; All-Planned'!#REF!</definedName>
    <definedName name="_xlnm._FilterDatabase" hidden="1">#REF!</definedName>
    <definedName name="ApprovedAlready">#REF!</definedName>
    <definedName name="AQEI_ALL">#REF!</definedName>
    <definedName name="DayTable">#REF!</definedName>
    <definedName name="FileDaufop" localSheetId="2">#REF!</definedName>
    <definedName name="FileDaufop" localSheetId="5">#REF!</definedName>
    <definedName name="FileDaufop">#REF!</definedName>
    <definedName name="FileDerating" localSheetId="2">#REF!</definedName>
    <definedName name="FileDerating" localSheetId="5">#REF!</definedName>
    <definedName name="FileDerating">#REF!</definedName>
    <definedName name="FileEPInput" localSheetId="2">#REF!</definedName>
    <definedName name="FileEPInput" localSheetId="5">#REF!</definedName>
    <definedName name="FileEPInput">#REF!</definedName>
    <definedName name="FormulasToCopy">#REF!</definedName>
    <definedName name="LIC">#REF!</definedName>
    <definedName name="linklistarea" localSheetId="2">#REF!</definedName>
    <definedName name="linklistarea" localSheetId="5">#REF!</definedName>
    <definedName name="linklistarea">#REF!</definedName>
    <definedName name="listlinkshere" localSheetId="2">#REF!</definedName>
    <definedName name="listlinkshere" localSheetId="5">#REF!</definedName>
    <definedName name="listlinkshere">#REF!</definedName>
    <definedName name="NELICDestination" localSheetId="2">#REF!</definedName>
    <definedName name="NELICDestination" localSheetId="5">#REF!</definedName>
    <definedName name="NELICDestination">#REF!</definedName>
    <definedName name="NELICerrorcheck" localSheetId="2">#REF!</definedName>
    <definedName name="NELICerrorcheck" localSheetId="5">#REF!</definedName>
    <definedName name="NELICerrorcheck">#REF!</definedName>
    <definedName name="NELICLink" localSheetId="2">#REF!</definedName>
    <definedName name="NELICLink" localSheetId="5">#REF!</definedName>
    <definedName name="NELICLink">#REF!</definedName>
    <definedName name="_xlnm.Print_Area" localSheetId="7">'Demand Forecast Mnthly Firm'!$A$1:$I$332</definedName>
    <definedName name="_xlnm.Print_Area" localSheetId="8">'Demand Forecast Mnthly Planned'!$A$1:$I$332</definedName>
    <definedName name="_xlnm.Print_Area" localSheetId="9">'Fcst Pk and Energy Chart Data '!$A$1:$E$275</definedName>
    <definedName name="_xlnm.Print_Area" localSheetId="2">'Resource Changes; All-Firm'!$A$1:$F$86</definedName>
    <definedName name="_xlnm.Print_Area" localSheetId="5">'Resource Changes; All-Planned'!$A$1:$F$86</definedName>
    <definedName name="_xlnm.Print_Area" localSheetId="0">'Statement of Changes'!$A$1:$A$20</definedName>
    <definedName name="_xlnm.Print_Area" localSheetId="1">'Weekly Data; All-Firm'!$A$1:$F$86</definedName>
    <definedName name="_xlnm.Print_Area" localSheetId="4">'Weekly Data; All-Planned'!$A$1:$F$86</definedName>
    <definedName name="_xlnm.Print_Titles" localSheetId="7">'Demand Forecast Mnthly Firm'!$1:$3</definedName>
    <definedName name="_xlnm.Print_Titles" localSheetId="8">'Demand Forecast Mnthly Planned'!$1:$3</definedName>
    <definedName name="_xlnm.Print_Titles" localSheetId="9">'Fcst Pk and Energy Chart Data '!$1:$3</definedName>
    <definedName name="_xlnm.Print_Titles" localSheetId="1">'Weekly Data; All-Firm'!$1:$8</definedName>
    <definedName name="_xlnm.Print_Titles" localSheetId="4">'Weekly Data; All-Planned'!$1:$8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cenario" localSheetId="2">#REF!</definedName>
    <definedName name="scenario" localSheetId="5">#REF!</definedName>
    <definedName name="scenario">#REF!</definedName>
    <definedName name="study_quarter" localSheetId="2">#REF!</definedName>
    <definedName name="study_quarter" localSheetId="5">#REF!</definedName>
    <definedName name="study_quarter">#REF!</definedName>
    <definedName name="study_year" localSheetId="2">#REF!</definedName>
    <definedName name="study_year" localSheetId="5">#REF!</definedName>
    <definedName name="study_year">#REF!</definedName>
    <definedName name="TableA3" localSheetId="2">#REF!</definedName>
    <definedName name="TableA3" localSheetId="5">#REF!</definedName>
    <definedName name="TableA3">#REF!</definedName>
    <definedName name="TableA3cont" localSheetId="2">#REF!</definedName>
    <definedName name="TableA3cont" localSheetId="5">#REF!</definedName>
    <definedName name="TableA3cont">#REF!</definedName>
    <definedName name="test">#REF!</definedName>
    <definedName name="weather" localSheetId="2">#REF!</definedName>
    <definedName name="weather" localSheetId="5">#REF!</definedName>
    <definedName name="weather">#REF!</definedName>
    <definedName name="what" localSheetId="2" hidden="1">{#N/A,#N/A,TRUE,"Final Summary Table Contents";#N/A,#N/A,TRUE,"2 ERS";#N/A,#N/A,TRUE,"3 PRS";#N/A,#N/A,TRUE,"4 PRS-ERS";#N/A,#N/A,TRUE,"5 Previous ERS";#N/A,#N/A,TRUE,"6 Previous PRS";#N/A,#N/A,TRUE,"7 Present-Previous ERS";#N/A,#N/A,TRUE,"8 Present-Previous PRS"}</definedName>
    <definedName name="what" localSheetId="5" hidden="1">{#N/A,#N/A,TRUE,"Final Summary Table Contents";#N/A,#N/A,TRUE,"2 ERS";#N/A,#N/A,TRUE,"3 PRS";#N/A,#N/A,TRUE,"4 PRS-ERS";#N/A,#N/A,TRUE,"5 Previous ERS";#N/A,#N/A,TRUE,"6 Previous PRS";#N/A,#N/A,TRUE,"7 Present-Previous ERS";#N/A,#N/A,TRUE,"8 Present-Previous PRS"}</definedName>
    <definedName name="what" hidden="1">{#N/A,#N/A,TRUE,"Final Summary Table Contents";#N/A,#N/A,TRUE,"2 ERS";#N/A,#N/A,TRUE,"3 PRS";#N/A,#N/A,TRUE,"4 PRS-ERS";#N/A,#N/A,TRUE,"5 Previous ERS";#N/A,#N/A,TRUE,"6 Previous PRS";#N/A,#N/A,TRUE,"7 Present-Previous ERS";#N/A,#N/A,TRUE,"8 Present-Previous PRS"}</definedName>
    <definedName name="wrn.Summary1." localSheetId="2" hidden="1">{#N/A,#N/A,TRUE,"Final Summary Table Contents";#N/A,#N/A,TRUE,"2 ERS";#N/A,#N/A,TRUE,"3 PRS";#N/A,#N/A,TRUE,"4 PRS-ERS";#N/A,#N/A,TRUE,"5 Previous ERS";#N/A,#N/A,TRUE,"6 Previous PRS";#N/A,#N/A,TRUE,"7 Present-Previous ERS";#N/A,#N/A,TRUE,"8 Present-Previous PRS"}</definedName>
    <definedName name="wrn.Summary1." localSheetId="5" hidden="1">{#N/A,#N/A,TRUE,"Final Summary Table Contents";#N/A,#N/A,TRUE,"2 ERS";#N/A,#N/A,TRUE,"3 PRS";#N/A,#N/A,TRUE,"4 PRS-ERS";#N/A,#N/A,TRUE,"5 Previous ERS";#N/A,#N/A,TRUE,"6 Previous PRS";#N/A,#N/A,TRUE,"7 Present-Previous ERS";#N/A,#N/A,TRUE,"8 Present-Previous PRS"}</definedName>
    <definedName name="wrn.Summary1." hidden="1">{#N/A,#N/A,TRUE,"Final Summary Table Contents";#N/A,#N/A,TRUE,"2 ERS";#N/A,#N/A,TRUE,"3 PRS";#N/A,#N/A,TRUE,"4 PRS-ERS";#N/A,#N/A,TRUE,"5 Previous ERS";#N/A,#N/A,TRUE,"6 Previous PRS";#N/A,#N/A,TRUE,"7 Present-Previous ERS";#N/A,#N/A,TRUE,"8 Present-Previous PRS"}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7" i="6" l="1"/>
  <c r="F317" i="6"/>
  <c r="B317" i="6"/>
  <c r="G316" i="6"/>
  <c r="F316" i="6"/>
  <c r="C316" i="6"/>
  <c r="C317" i="6" s="1"/>
  <c r="B316" i="6"/>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9" i="5"/>
</calcChain>
</file>

<file path=xl/sharedStrings.xml><?xml version="1.0" encoding="utf-8"?>
<sst xmlns="http://schemas.openxmlformats.org/spreadsheetml/2006/main" count="240" uniqueCount="83">
  <si>
    <t>Change in</t>
  </si>
  <si>
    <t>Reserve</t>
  </si>
  <si>
    <t>Week</t>
  </si>
  <si>
    <t>Ending</t>
  </si>
  <si>
    <t>MW</t>
  </si>
  <si>
    <t>Above Requirement</t>
  </si>
  <si>
    <t>Total</t>
  </si>
  <si>
    <t>Total Reductions</t>
  </si>
  <si>
    <t>Resources</t>
  </si>
  <si>
    <t>in Resources</t>
  </si>
  <si>
    <t>Day</t>
  </si>
  <si>
    <t>Above</t>
  </si>
  <si>
    <t>Requirement</t>
  </si>
  <si>
    <t>Interim Update</t>
  </si>
  <si>
    <t>(Interim Update minus</t>
  </si>
  <si>
    <t>Month</t>
  </si>
  <si>
    <t>Actual Peak Demand (MW)</t>
  </si>
  <si>
    <t>Weather Corrected Peak Demand (MW)</t>
  </si>
  <si>
    <t>Forecasted Peak Demand - Current (MW)</t>
  </si>
  <si>
    <t>Forecasted Peak Demand - Previous (MW)</t>
  </si>
  <si>
    <t>Actual Energy Demand (GWh)</t>
  </si>
  <si>
    <t>Weather Corrected Energy Demand (GWh)</t>
  </si>
  <si>
    <t>Forecasted Energy Demand - Current (GWh)</t>
  </si>
  <si>
    <t>Forecasted Energy Demand - Previous (GWh)</t>
  </si>
  <si>
    <t>Statement of Changes:</t>
  </si>
  <si>
    <t>Change</t>
  </si>
  <si>
    <t xml:space="preserve">Nuclear </t>
  </si>
  <si>
    <t>in Total Bottled</t>
  </si>
  <si>
    <t>Reductions</t>
  </si>
  <si>
    <t>Generation</t>
  </si>
  <si>
    <t>Wind, Solar and</t>
  </si>
  <si>
    <t>Hydroelectric Unavailable</t>
  </si>
  <si>
    <t>Oil, Gas and Biomass</t>
  </si>
  <si>
    <t xml:space="preserve">Reductions </t>
  </si>
  <si>
    <t>These values are available from security and adequacy assessments.</t>
  </si>
  <si>
    <t>Interim Update to the Reliability Outlook issued on</t>
  </si>
  <si>
    <t>Interim Update to the Reliability Outlook</t>
  </si>
  <si>
    <t>Reliability Outlook</t>
  </si>
  <si>
    <t>Reliability Outlook)</t>
  </si>
  <si>
    <t>Reliability Demand Forecast and Actuals - Interim Update</t>
  </si>
  <si>
    <t>in Demand</t>
  </si>
  <si>
    <t>Forecast</t>
  </si>
  <si>
    <t>18-Month Outlook)</t>
  </si>
  <si>
    <t>Planned Resource Scenario - All Weather</t>
  </si>
  <si>
    <t>0-Line</t>
  </si>
  <si>
    <t>2005 Jan-Oct</t>
  </si>
  <si>
    <t>2006 Jan-Oct</t>
  </si>
  <si>
    <t>2007 Jan-Oct</t>
  </si>
  <si>
    <t>2008 Jan-Oct</t>
  </si>
  <si>
    <t>2009 Jan-Oct</t>
  </si>
  <si>
    <t>2010 Jan-Oct</t>
  </si>
  <si>
    <t>2011 Jan-Oct</t>
  </si>
  <si>
    <t>2012 Jan-Oct</t>
  </si>
  <si>
    <t>2013 Jan-Oct</t>
  </si>
  <si>
    <t>2014 Jan-Oct</t>
  </si>
  <si>
    <t>2015 Jan-Oct</t>
  </si>
  <si>
    <t>2016 Jan-Oct</t>
  </si>
  <si>
    <t>2017 Jan-Oct</t>
  </si>
  <si>
    <t>2018 Jan-Oct</t>
  </si>
  <si>
    <t>2019 Jan-Oct</t>
  </si>
  <si>
    <t>2020 Jan-Oct</t>
  </si>
  <si>
    <t>2021 Jan-Oct</t>
  </si>
  <si>
    <t>2022 Jan-Oct</t>
  </si>
  <si>
    <t>2023 Jan-Oct</t>
  </si>
  <si>
    <t>2024 Jan-Oct</t>
  </si>
  <si>
    <t>2025 Jan-Oct</t>
  </si>
  <si>
    <t>2026 Jan-Oct</t>
  </si>
  <si>
    <t>Planned Scenario - All Weather</t>
  </si>
  <si>
    <t xml:space="preserve">This workbook presents updated information relative to the last published Reliability Outlook.  Changes are presented for the Firm and Planned scenarios under "All-Weather".
</t>
  </si>
  <si>
    <t>Firm Resource Scenario - All Weather</t>
  </si>
  <si>
    <t>Firm Scenario - All Weather</t>
  </si>
  <si>
    <t>All Weather</t>
  </si>
  <si>
    <t>This tab, “Statement of Changes,” provides information regarding changes that have occurred since the publication of the last Outlook. Where specific information is the confidential information of a market participant, only a general description of the nature and timing of changes will be provided.</t>
  </si>
  <si>
    <r>
      <t xml:space="preserve">1. This assessment includes the capacity auction results from the </t>
    </r>
    <r>
      <rPr>
        <b/>
        <sz val="10"/>
        <rFont val="Tahoma"/>
        <family val="2"/>
      </rPr>
      <t>2024 Auction</t>
    </r>
    <r>
      <rPr>
        <sz val="10"/>
        <rFont val="Tahoma"/>
        <family val="2"/>
      </rPr>
      <t xml:space="preserve">, available at:
https://www.ieso.ca/en/Sector-Participants/Market-Operations/Markets-and-Related-Programs/Capacity-Auction
2. Outage information affecting “Total Reductions to Resources” is based on information available as of </t>
    </r>
    <r>
      <rPr>
        <b/>
        <sz val="10"/>
        <rFont val="Tahoma"/>
        <family val="2"/>
      </rPr>
      <t>January 30 2026</t>
    </r>
    <r>
      <rPr>
        <sz val="10"/>
        <rFont val="Tahoma"/>
        <family val="2"/>
      </rPr>
      <t xml:space="preserve">.
3. The changes in the reserve above requirement compared to the </t>
    </r>
    <r>
      <rPr>
        <b/>
        <sz val="10"/>
        <rFont val="Tahoma"/>
        <family val="2"/>
      </rPr>
      <t>2025Q4 Outlook</t>
    </r>
    <r>
      <rPr>
        <sz val="10"/>
        <rFont val="Tahoma"/>
        <family val="2"/>
      </rPr>
      <t xml:space="preserve"> are due to the updates discussed above and changes to generator outages submitted in CROW.</t>
    </r>
  </si>
  <si>
    <t>All data related to Firm All‑Weather are shown in the green tabs. All data related to Planned All‑Weather are shown in the blue tabs.</t>
  </si>
  <si>
    <t>The “Weekly Data” tabs present changes numerically, by week, under the firm resource scenario.
Reserve Above Requirement = Available Resources – (Ontario Demand + Required Reserve) – Capacity Exports, therefore a Reserve Above Requirement value of 0 means the available reserve just meets the IESO’s requirement. Any Reserve Above Requirement values below 0 MW are highlighted in orange in these tabs. During periods where the Reserve Above Requirement is below the thresholds set out in the Methodology to Perform the Reliability Outlook document, planned work may be at risk of not being approved according to the IESO's outage approval process.</t>
  </si>
  <si>
    <t>The “Resource Changes” tabs provide a breakdown, by fuel type, of the “Change in Total Reduction in Resources” column in their respective “Weekly Data” tabs for both the Firm and Planned resource scenarios.</t>
  </si>
  <si>
    <t>The “Reserve Above Requirement Chart” tabs present changes graphically, by week, for the Firm and Planned resource scenarios.</t>
  </si>
  <si>
    <t>The “Demand Forecast Monthly Data” tabs present the actual and weather‑corrected peak and energy demand for the period from January 2002 to the present. The tabs also include the most recent and previous All‑Weather peak and energy demand forecasts.</t>
  </si>
  <si>
    <t>The “Forecast Peak Chart” tab presents weather‑corrected peak demand.</t>
  </si>
  <si>
    <t>The “Forecast Energy Chart” tab presents weather‑corrected energy demand.</t>
  </si>
  <si>
    <t>The "Forecast Peak and Energy Chart Data" tab contains the data used in the following two charts referenced below.</t>
  </si>
  <si>
    <t>All Weather -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</si>
</sst>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dd\-mmm\-yy\ &quot;minus&quot;"/>
    <numFmt numFmtId="165" formatCode="dd\-mmm\-yy&quot;)&quot;"/>
    <numFmt numFmtId="166" formatCode="mmmm\ d\,\ yyyy"/>
    <numFmt numFmtId="167" formatCode="&quot;date of update: &quot;mmmm\ dd\,\ yyyy"/>
    <numFmt numFmtId="168" formatCode="_(* #,##0.00_);_(* \(#,##0.00\);_(* &quot;-&quot;??_);_(@_)"/>
    <numFmt numFmtId="169" formatCode="_-* #,##0_-;\-* #,##0_-;_-* &quot;-&quot;??_-;_-@_-"/>
  </numFmts>
  <fonts count="23" x14ac:knownFonts="1">
    <font>
      <sz val="10"/>
      <name val="Arial"/>
    </font>
    <font>
      <sz val="10"/>
      <name val="Arial"/>
      <family val="2"/>
    </font>
    <font>
      <b/>
      <sz val="12"/>
      <name val="Arial"/>
      <family val="2"/>
    </font>
    <font>
      <sz val="8"/>
      <name val="Arial"/>
      <family val="2"/>
    </font>
    <font>
      <b/>
      <sz val="14"/>
      <name val="Tahoma"/>
      <family val="2"/>
    </font>
    <font>
      <b/>
      <sz val="10"/>
      <name val="Tahoma"/>
      <family val="2"/>
    </font>
    <font>
      <b/>
      <sz val="9"/>
      <name val="Tahoma"/>
      <family val="2"/>
    </font>
    <font>
      <sz val="10"/>
      <name val="Arial"/>
      <family val="2"/>
    </font>
    <font>
      <u/>
      <sz val="10"/>
      <color indexed="12"/>
      <name val="Arial"/>
      <family val="2"/>
    </font>
    <font>
      <b/>
      <sz val="10"/>
      <name val="Arial"/>
      <family val="2"/>
    </font>
    <font>
      <sz val="11"/>
      <color theme="1"/>
      <name val="Calibri"/>
      <family val="2"/>
      <scheme val="minor"/>
    </font>
    <font>
      <sz val="10"/>
      <color rgb="FFFF0000"/>
      <name val="Arial"/>
      <family val="2"/>
    </font>
    <font>
      <b/>
      <sz val="10"/>
      <color theme="0"/>
      <name val="Tahoma"/>
      <family val="2"/>
    </font>
    <font>
      <sz val="10"/>
      <color theme="0"/>
      <name val="Arial"/>
      <family val="2"/>
    </font>
    <font>
      <b/>
      <sz val="12"/>
      <color theme="0"/>
      <name val="Arial"/>
      <family val="2"/>
    </font>
    <font>
      <sz val="10"/>
      <color theme="0" tint="-0.249977111117893"/>
      <name val="Arial"/>
      <family val="2"/>
    </font>
    <font>
      <b/>
      <sz val="12"/>
      <color theme="0"/>
      <name val="Tahoma"/>
      <family val="2"/>
    </font>
    <font>
      <sz val="10"/>
      <color rgb="FF003366"/>
      <name val="Arial"/>
      <family val="2"/>
    </font>
    <font>
      <sz val="9"/>
      <name val="Tahoma"/>
      <family val="2"/>
    </font>
    <font>
      <b/>
      <sz val="9"/>
      <color rgb="FFFF0000"/>
      <name val="Tahoma"/>
      <family val="2"/>
    </font>
    <font>
      <sz val="10"/>
      <name val="Tahoma"/>
      <family val="2"/>
    </font>
    <font>
      <sz val="10"/>
      <name val="Arial"/>
      <family val="2"/>
    </font>
    <font>
      <b/>
      <sz val="10"/>
      <color theme="1"/>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rgb="FF003366"/>
        <bgColor indexed="64"/>
      </patternFill>
    </fill>
    <fill>
      <patternFill patternType="solid">
        <fgColor theme="0" tint="-0.249977111117893"/>
        <bgColor indexed="64"/>
      </patternFill>
    </fill>
    <fill>
      <patternFill patternType="solid">
        <fgColor theme="0"/>
        <bgColor indexed="64"/>
      </patternFill>
    </fill>
    <fill>
      <patternFill patternType="solid">
        <fgColor rgb="FFBFBFBF"/>
        <bgColor rgb="FF000000"/>
      </patternFill>
    </fill>
    <fill>
      <patternFill patternType="solid">
        <fgColor rgb="FFFFCC33"/>
        <bgColor indexed="64"/>
      </patternFill>
    </fill>
  </fills>
  <borders count="29">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10">
    <xf numFmtId="0" fontId="0" fillId="2" borderId="0"/>
    <xf numFmtId="168" fontId="1"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0" fillId="0" borderId="0"/>
    <xf numFmtId="0" fontId="7" fillId="0" borderId="0"/>
    <xf numFmtId="0" fontId="1" fillId="2" borderId="0"/>
    <xf numFmtId="0" fontId="7" fillId="0" borderId="0"/>
    <xf numFmtId="0" fontId="1" fillId="0" borderId="0"/>
    <xf numFmtId="43" fontId="21" fillId="0" borderId="0" applyFont="0" applyFill="0" applyBorder="0" applyAlignment="0" applyProtection="0"/>
  </cellStyleXfs>
  <cellXfs count="153">
    <xf numFmtId="0" fontId="0" fillId="2" borderId="0" xfId="0"/>
    <xf numFmtId="0" fontId="0" fillId="2" borderId="0" xfId="0" applyAlignment="1">
      <alignment wrapText="1"/>
    </xf>
    <xf numFmtId="0" fontId="1" fillId="0" borderId="0" xfId="8"/>
    <xf numFmtId="0" fontId="2" fillId="0" borderId="0" xfId="8" applyFont="1" applyAlignment="1">
      <alignment vertical="center"/>
    </xf>
    <xf numFmtId="3" fontId="1" fillId="0" borderId="0" xfId="8" applyNumberFormat="1"/>
    <xf numFmtId="0" fontId="5" fillId="0" borderId="0" xfId="0" applyFont="1" applyFill="1" applyAlignment="1">
      <alignment horizontal="right"/>
    </xf>
    <xf numFmtId="0" fontId="5" fillId="3" borderId="1" xfId="0" applyFont="1" applyFill="1" applyBorder="1" applyAlignment="1">
      <alignment wrapText="1"/>
    </xf>
    <xf numFmtId="0" fontId="4" fillId="2" borderId="3" xfId="0" applyFont="1" applyBorder="1" applyAlignment="1">
      <alignment horizontal="left" wrapText="1"/>
    </xf>
    <xf numFmtId="17" fontId="6" fillId="3" borderId="4" xfId="8" applyNumberFormat="1" applyFont="1" applyFill="1" applyBorder="1" applyAlignment="1">
      <alignment horizontal="center"/>
    </xf>
    <xf numFmtId="3" fontId="6" fillId="3" borderId="5" xfId="8" applyNumberFormat="1" applyFont="1" applyFill="1" applyBorder="1" applyAlignment="1">
      <alignment horizontal="center"/>
    </xf>
    <xf numFmtId="3" fontId="6" fillId="3" borderId="6" xfId="8" applyNumberFormat="1" applyFont="1" applyFill="1" applyBorder="1" applyAlignment="1">
      <alignment horizontal="center"/>
    </xf>
    <xf numFmtId="17" fontId="6" fillId="0" borderId="4" xfId="8" applyNumberFormat="1" applyFont="1" applyBorder="1" applyAlignment="1">
      <alignment horizontal="center"/>
    </xf>
    <xf numFmtId="3" fontId="6" fillId="0" borderId="5" xfId="8" applyNumberFormat="1" applyFont="1" applyBorder="1" applyAlignment="1">
      <alignment horizontal="center"/>
    </xf>
    <xf numFmtId="3" fontId="6" fillId="0" borderId="6" xfId="8" applyNumberFormat="1" applyFont="1" applyBorder="1" applyAlignment="1">
      <alignment horizontal="center"/>
    </xf>
    <xf numFmtId="17" fontId="6" fillId="0" borderId="7" xfId="8" applyNumberFormat="1" applyFont="1" applyBorder="1" applyAlignment="1">
      <alignment horizontal="center"/>
    </xf>
    <xf numFmtId="3" fontId="6" fillId="0" borderId="7" xfId="8" applyNumberFormat="1" applyFont="1" applyBorder="1" applyAlignment="1">
      <alignment horizontal="center"/>
    </xf>
    <xf numFmtId="17" fontId="6" fillId="0" borderId="0" xfId="8" applyNumberFormat="1" applyFont="1" applyAlignment="1">
      <alignment horizontal="center"/>
    </xf>
    <xf numFmtId="3" fontId="6" fillId="0" borderId="0" xfId="8" applyNumberFormat="1" applyFont="1" applyAlignment="1">
      <alignment horizontal="center"/>
    </xf>
    <xf numFmtId="1" fontId="6" fillId="0" borderId="0" xfId="8" applyNumberFormat="1" applyFont="1" applyAlignment="1">
      <alignment horizontal="center"/>
    </xf>
    <xf numFmtId="3" fontId="0" fillId="2" borderId="0" xfId="0" applyNumberFormat="1"/>
    <xf numFmtId="0" fontId="2" fillId="2" borderId="0" xfId="0" applyFont="1" applyAlignment="1">
      <alignment vertical="center"/>
    </xf>
    <xf numFmtId="0" fontId="11" fillId="0" borderId="0" xfId="8" applyFont="1"/>
    <xf numFmtId="15" fontId="12" fillId="5" borderId="11" xfId="0" applyNumberFormat="1" applyFont="1" applyFill="1" applyBorder="1" applyAlignment="1">
      <alignment horizontal="center" vertical="center"/>
    </xf>
    <xf numFmtId="1" fontId="12" fillId="5" borderId="6" xfId="0" applyNumberFormat="1" applyFont="1" applyFill="1" applyBorder="1" applyAlignment="1">
      <alignment horizontal="center" vertical="center"/>
    </xf>
    <xf numFmtId="15" fontId="12" fillId="5" borderId="6" xfId="0" applyNumberFormat="1" applyFont="1" applyFill="1" applyBorder="1" applyAlignment="1">
      <alignment horizontal="center" vertical="center"/>
    </xf>
    <xf numFmtId="15" fontId="12" fillId="5" borderId="12" xfId="0" applyNumberFormat="1" applyFont="1" applyFill="1" applyBorder="1" applyAlignment="1">
      <alignment horizontal="center" vertical="center"/>
    </xf>
    <xf numFmtId="15" fontId="12" fillId="5" borderId="13" xfId="0" applyNumberFormat="1" applyFont="1" applyFill="1" applyBorder="1" applyAlignment="1">
      <alignment horizontal="center" vertical="center"/>
    </xf>
    <xf numFmtId="1" fontId="12" fillId="5" borderId="10" xfId="0" applyNumberFormat="1" applyFont="1" applyFill="1" applyBorder="1" applyAlignment="1">
      <alignment horizontal="center" vertical="center"/>
    </xf>
    <xf numFmtId="0" fontId="12" fillId="5" borderId="10" xfId="0" applyFont="1" applyFill="1" applyBorder="1" applyAlignment="1">
      <alignment horizontal="center" vertical="center"/>
    </xf>
    <xf numFmtId="15" fontId="12" fillId="5" borderId="10" xfId="0" applyNumberFormat="1" applyFont="1" applyFill="1" applyBorder="1" applyAlignment="1">
      <alignment horizontal="center" vertical="center"/>
    </xf>
    <xf numFmtId="15" fontId="12" fillId="5" borderId="14" xfId="0" applyNumberFormat="1" applyFont="1" applyFill="1" applyBorder="1" applyAlignment="1">
      <alignment horizontal="center" vertical="center"/>
    </xf>
    <xf numFmtId="15" fontId="12" fillId="5" borderId="13" xfId="0" applyNumberFormat="1" applyFont="1" applyFill="1" applyBorder="1" applyAlignment="1">
      <alignment horizontal="center" vertical="center" wrapText="1"/>
    </xf>
    <xf numFmtId="164" fontId="12" fillId="5" borderId="10" xfId="0" applyNumberFormat="1" applyFont="1" applyFill="1" applyBorder="1" applyAlignment="1">
      <alignment horizontal="center" vertical="center" wrapText="1"/>
    </xf>
    <xf numFmtId="15" fontId="12" fillId="5" borderId="10" xfId="0" applyNumberFormat="1" applyFont="1" applyFill="1" applyBorder="1" applyAlignment="1">
      <alignment horizontal="center" vertical="center" wrapText="1"/>
    </xf>
    <xf numFmtId="15" fontId="12" fillId="5" borderId="14" xfId="0" applyNumberFormat="1" applyFont="1" applyFill="1" applyBorder="1" applyAlignment="1">
      <alignment horizontal="center" vertical="center" wrapText="1"/>
    </xf>
    <xf numFmtId="165" fontId="12" fillId="5" borderId="10" xfId="0" applyNumberFormat="1" applyFont="1" applyFill="1" applyBorder="1" applyAlignment="1">
      <alignment horizontal="center" vertical="center" wrapText="1"/>
    </xf>
    <xf numFmtId="15" fontId="12" fillId="5" borderId="15" xfId="0" applyNumberFormat="1" applyFont="1" applyFill="1" applyBorder="1" applyAlignment="1">
      <alignment horizontal="center" vertical="center"/>
    </xf>
    <xf numFmtId="15" fontId="12" fillId="5" borderId="16" xfId="3" applyNumberFormat="1" applyFont="1" applyFill="1" applyBorder="1" applyAlignment="1">
      <alignment horizontal="center" wrapText="1"/>
    </xf>
    <xf numFmtId="15" fontId="12" fillId="5" borderId="16" xfId="3" applyNumberFormat="1" applyFont="1" applyFill="1" applyBorder="1" applyAlignment="1">
      <alignment horizontal="center" vertical="center"/>
    </xf>
    <xf numFmtId="164" fontId="12" fillId="5" borderId="14" xfId="0" applyNumberFormat="1" applyFont="1" applyFill="1" applyBorder="1" applyAlignment="1">
      <alignment horizontal="center" vertical="center" wrapText="1"/>
    </xf>
    <xf numFmtId="165" fontId="12" fillId="5" borderId="14" xfId="0" applyNumberFormat="1" applyFont="1" applyFill="1" applyBorder="1" applyAlignment="1">
      <alignment horizontal="center" vertical="center" wrapText="1"/>
    </xf>
    <xf numFmtId="1" fontId="12" fillId="5" borderId="14" xfId="0" applyNumberFormat="1" applyFont="1" applyFill="1" applyBorder="1" applyAlignment="1">
      <alignment horizontal="center" vertical="center"/>
    </xf>
    <xf numFmtId="0" fontId="13" fillId="2" borderId="0" xfId="0" applyFont="1"/>
    <xf numFmtId="0" fontId="14" fillId="2" borderId="0" xfId="0" applyFont="1" applyAlignment="1">
      <alignment vertical="center"/>
    </xf>
    <xf numFmtId="0" fontId="13" fillId="2" borderId="0" xfId="0" applyFont="1" applyAlignment="1">
      <alignment wrapText="1"/>
    </xf>
    <xf numFmtId="3" fontId="13" fillId="2" borderId="0" xfId="0" applyNumberFormat="1" applyFont="1"/>
    <xf numFmtId="3" fontId="6" fillId="6" borderId="6" xfId="0" applyNumberFormat="1" applyFont="1" applyFill="1" applyBorder="1" applyAlignment="1">
      <alignment horizontal="center"/>
    </xf>
    <xf numFmtId="3" fontId="6" fillId="2" borderId="6" xfId="0" applyNumberFormat="1" applyFont="1" applyBorder="1" applyAlignment="1">
      <alignment horizontal="center"/>
    </xf>
    <xf numFmtId="17" fontId="15" fillId="7" borderId="0" xfId="0" applyNumberFormat="1" applyFont="1" applyFill="1"/>
    <xf numFmtId="0" fontId="15" fillId="7" borderId="0" xfId="8" applyFont="1" applyFill="1"/>
    <xf numFmtId="1" fontId="15" fillId="7" borderId="0" xfId="0" applyNumberFormat="1" applyFont="1" applyFill="1"/>
    <xf numFmtId="0" fontId="1" fillId="7" borderId="0" xfId="8" applyFill="1"/>
    <xf numFmtId="3" fontId="6" fillId="0" borderId="6" xfId="5" applyNumberFormat="1" applyFont="1" applyBorder="1" applyAlignment="1">
      <alignment horizontal="center"/>
    </xf>
    <xf numFmtId="3" fontId="6" fillId="3" borderId="6" xfId="5" applyNumberFormat="1" applyFont="1" applyFill="1" applyBorder="1" applyAlignment="1">
      <alignment horizontal="center"/>
    </xf>
    <xf numFmtId="3" fontId="6" fillId="6" borderId="6" xfId="5" applyNumberFormat="1" applyFont="1" applyFill="1" applyBorder="1" applyAlignment="1">
      <alignment horizontal="center"/>
    </xf>
    <xf numFmtId="3" fontId="6" fillId="6" borderId="4" xfId="5" applyNumberFormat="1" applyFont="1" applyFill="1" applyBorder="1" applyAlignment="1">
      <alignment horizontal="center"/>
    </xf>
    <xf numFmtId="3" fontId="9" fillId="0" borderId="4" xfId="0" applyNumberFormat="1" applyFont="1" applyFill="1" applyBorder="1" applyAlignment="1">
      <alignment horizontal="center" vertical="center"/>
    </xf>
    <xf numFmtId="3" fontId="9" fillId="8" borderId="4" xfId="0" applyNumberFormat="1" applyFont="1" applyFill="1" applyBorder="1" applyAlignment="1">
      <alignment horizontal="center" vertical="center"/>
    </xf>
    <xf numFmtId="3" fontId="9" fillId="6" borderId="4" xfId="0" applyNumberFormat="1" applyFont="1" applyFill="1" applyBorder="1" applyAlignment="1">
      <alignment horizontal="center" vertical="center"/>
    </xf>
    <xf numFmtId="167" fontId="5" fillId="0" borderId="0" xfId="0" applyNumberFormat="1" applyFont="1" applyFill="1" applyAlignment="1" applyProtection="1">
      <alignment horizontal="right" wrapText="1"/>
      <protection locked="0"/>
    </xf>
    <xf numFmtId="166" fontId="4" fillId="2" borderId="1" xfId="0" applyNumberFormat="1" applyFont="1" applyBorder="1" applyAlignment="1" applyProtection="1">
      <alignment horizontal="left" wrapText="1"/>
      <protection locked="0"/>
    </xf>
    <xf numFmtId="1" fontId="6" fillId="4" borderId="0" xfId="8" applyNumberFormat="1" applyFont="1" applyFill="1" applyAlignment="1">
      <alignment horizontal="center"/>
    </xf>
    <xf numFmtId="3" fontId="6" fillId="4" borderId="0" xfId="8" applyNumberFormat="1" applyFont="1" applyFill="1" applyAlignment="1">
      <alignment horizontal="center"/>
    </xf>
    <xf numFmtId="1" fontId="12" fillId="5" borderId="6" xfId="8" applyNumberFormat="1" applyFont="1" applyFill="1" applyBorder="1" applyAlignment="1">
      <alignment horizontal="center" vertical="center" wrapText="1"/>
    </xf>
    <xf numFmtId="15" fontId="12" fillId="5" borderId="6" xfId="8" applyNumberFormat="1" applyFont="1" applyFill="1" applyBorder="1" applyAlignment="1">
      <alignment horizontal="center" vertical="center" wrapText="1"/>
    </xf>
    <xf numFmtId="0" fontId="16" fillId="5" borderId="17" xfId="8" applyFont="1" applyFill="1" applyBorder="1" applyAlignment="1">
      <alignment horizontal="centerContinuous" vertical="center"/>
    </xf>
    <xf numFmtId="0" fontId="13" fillId="5" borderId="18" xfId="0" applyFont="1" applyFill="1" applyBorder="1" applyAlignment="1">
      <alignment horizontal="centerContinuous" vertical="center"/>
    </xf>
    <xf numFmtId="0" fontId="13" fillId="5" borderId="19" xfId="0" applyFont="1" applyFill="1" applyBorder="1" applyAlignment="1">
      <alignment horizontal="centerContinuous" vertical="center"/>
    </xf>
    <xf numFmtId="0" fontId="16" fillId="5" borderId="20" xfId="8" applyFont="1" applyFill="1" applyBorder="1" applyAlignment="1">
      <alignment horizontal="centerContinuous" vertical="center"/>
    </xf>
    <xf numFmtId="0" fontId="13" fillId="5" borderId="21" xfId="0" applyFont="1" applyFill="1" applyBorder="1" applyAlignment="1">
      <alignment horizontal="centerContinuous" vertical="center"/>
    </xf>
    <xf numFmtId="0" fontId="13" fillId="5" borderId="22" xfId="0" applyFont="1" applyFill="1" applyBorder="1" applyAlignment="1">
      <alignment horizontal="centerContinuous" vertical="center"/>
    </xf>
    <xf numFmtId="0" fontId="5" fillId="7" borderId="23" xfId="0" applyFont="1" applyFill="1" applyBorder="1" applyAlignment="1">
      <alignment vertical="center"/>
    </xf>
    <xf numFmtId="0" fontId="5" fillId="7" borderId="24" xfId="0" applyFont="1" applyFill="1" applyBorder="1" applyAlignment="1">
      <alignment vertical="center"/>
    </xf>
    <xf numFmtId="0" fontId="5" fillId="7" borderId="9" xfId="0" applyFont="1" applyFill="1" applyBorder="1" applyAlignment="1">
      <alignment vertical="center"/>
    </xf>
    <xf numFmtId="0" fontId="5" fillId="7" borderId="0" xfId="0" applyFont="1" applyFill="1" applyAlignment="1">
      <alignment vertical="center"/>
    </xf>
    <xf numFmtId="0" fontId="5" fillId="7" borderId="25" xfId="0" applyFont="1" applyFill="1" applyBorder="1" applyAlignment="1">
      <alignment vertical="center"/>
    </xf>
    <xf numFmtId="0" fontId="5" fillId="7" borderId="0" xfId="0" applyFont="1" applyFill="1" applyAlignment="1">
      <alignment horizontal="centerContinuous" vertical="center"/>
    </xf>
    <xf numFmtId="0" fontId="5" fillId="7" borderId="25" xfId="0" applyFont="1" applyFill="1" applyBorder="1" applyAlignment="1">
      <alignment horizontal="centerContinuous" vertical="center"/>
    </xf>
    <xf numFmtId="0" fontId="5" fillId="7" borderId="26" xfId="0" applyFont="1" applyFill="1" applyBorder="1" applyAlignment="1">
      <alignment vertical="center"/>
    </xf>
    <xf numFmtId="0" fontId="5" fillId="7" borderId="21" xfId="0" applyFont="1" applyFill="1" applyBorder="1" applyAlignment="1">
      <alignment vertical="center"/>
    </xf>
    <xf numFmtId="0" fontId="5" fillId="7" borderId="27" xfId="0" applyFont="1" applyFill="1" applyBorder="1" applyAlignment="1">
      <alignment vertical="center"/>
    </xf>
    <xf numFmtId="0" fontId="0" fillId="7" borderId="5" xfId="0" applyFill="1" applyBorder="1"/>
    <xf numFmtId="0" fontId="5" fillId="7" borderId="9" xfId="0" applyFont="1" applyFill="1" applyBorder="1" applyAlignment="1">
      <alignment horizontal="centerContinuous" vertical="center"/>
    </xf>
    <xf numFmtId="0" fontId="0" fillId="2" borderId="5" xfId="0" applyBorder="1"/>
    <xf numFmtId="0" fontId="16" fillId="5" borderId="28" xfId="8" applyFont="1" applyFill="1" applyBorder="1" applyAlignment="1">
      <alignment horizontal="centerContinuous" vertical="center"/>
    </xf>
    <xf numFmtId="0" fontId="16" fillId="5" borderId="0" xfId="8" applyFont="1" applyFill="1" applyAlignment="1">
      <alignment horizontal="centerContinuous" vertical="center"/>
    </xf>
    <xf numFmtId="3" fontId="6" fillId="6" borderId="10" xfId="5" applyNumberFormat="1" applyFont="1" applyFill="1" applyBorder="1" applyAlignment="1">
      <alignment horizontal="center"/>
    </xf>
    <xf numFmtId="3" fontId="9" fillId="6" borderId="8" xfId="0" applyNumberFormat="1" applyFont="1" applyFill="1" applyBorder="1" applyAlignment="1">
      <alignment horizontal="center" vertical="center"/>
    </xf>
    <xf numFmtId="0" fontId="16" fillId="5" borderId="21" xfId="8" applyFont="1" applyFill="1" applyBorder="1" applyAlignment="1">
      <alignment horizontal="centerContinuous" vertical="center"/>
    </xf>
    <xf numFmtId="0" fontId="16" fillId="5" borderId="5" xfId="8" applyFont="1" applyFill="1" applyBorder="1" applyAlignment="1">
      <alignment horizontal="centerContinuous" vertical="center"/>
    </xf>
    <xf numFmtId="0" fontId="13" fillId="5" borderId="23" xfId="0" applyFont="1" applyFill="1" applyBorder="1" applyAlignment="1">
      <alignment horizontal="centerContinuous" vertical="center"/>
    </xf>
    <xf numFmtId="0" fontId="13" fillId="5" borderId="24" xfId="0" applyFont="1" applyFill="1" applyBorder="1" applyAlignment="1">
      <alignment horizontal="centerContinuous" vertical="center"/>
    </xf>
    <xf numFmtId="0" fontId="16" fillId="5" borderId="26" xfId="8" applyFont="1" applyFill="1" applyBorder="1" applyAlignment="1">
      <alignment horizontal="centerContinuous" vertical="center"/>
    </xf>
    <xf numFmtId="0" fontId="13" fillId="5" borderId="27" xfId="0" applyFont="1" applyFill="1" applyBorder="1" applyAlignment="1">
      <alignment horizontal="centerContinuous" vertical="center"/>
    </xf>
    <xf numFmtId="0" fontId="17" fillId="5" borderId="21" xfId="0" applyFont="1" applyFill="1" applyBorder="1" applyAlignment="1">
      <alignment horizontal="centerContinuous" vertical="center"/>
    </xf>
    <xf numFmtId="1" fontId="6" fillId="9" borderId="6" xfId="8" applyNumberFormat="1" applyFont="1" applyFill="1" applyBorder="1" applyAlignment="1">
      <alignment horizontal="center"/>
    </xf>
    <xf numFmtId="3" fontId="6" fillId="9" borderId="5" xfId="8" applyNumberFormat="1" applyFont="1" applyFill="1" applyBorder="1" applyAlignment="1">
      <alignment horizontal="center"/>
    </xf>
    <xf numFmtId="3" fontId="6" fillId="9" borderId="6" xfId="8" applyNumberFormat="1" applyFont="1" applyFill="1" applyBorder="1" applyAlignment="1">
      <alignment horizontal="center"/>
    </xf>
    <xf numFmtId="1" fontId="6" fillId="9" borderId="4" xfId="8" applyNumberFormat="1" applyFont="1" applyFill="1" applyBorder="1" applyAlignment="1">
      <alignment horizontal="center"/>
    </xf>
    <xf numFmtId="3" fontId="6" fillId="9" borderId="4" xfId="8" applyNumberFormat="1" applyFont="1" applyFill="1" applyBorder="1" applyAlignment="1">
      <alignment horizontal="center"/>
    </xf>
    <xf numFmtId="15" fontId="6" fillId="2" borderId="4" xfId="0" applyNumberFormat="1" applyFont="1" applyBorder="1" applyAlignment="1">
      <alignment horizontal="center"/>
    </xf>
    <xf numFmtId="0" fontId="6" fillId="2" borderId="4" xfId="0" applyFont="1" applyBorder="1" applyAlignment="1">
      <alignment horizontal="center"/>
    </xf>
    <xf numFmtId="3" fontId="6" fillId="6" borderId="10" xfId="7" applyNumberFormat="1" applyFont="1" applyFill="1" applyBorder="1" applyAlignment="1">
      <alignment horizontal="center" vertical="center"/>
    </xf>
    <xf numFmtId="3" fontId="6" fillId="6" borderId="6" xfId="7" applyNumberFormat="1" applyFont="1" applyFill="1" applyBorder="1" applyAlignment="1">
      <alignment horizontal="center" vertical="center"/>
    </xf>
    <xf numFmtId="3" fontId="6" fillId="0" borderId="6" xfId="7" applyNumberFormat="1" applyFont="1" applyBorder="1" applyAlignment="1">
      <alignment horizontal="center" vertical="center"/>
    </xf>
    <xf numFmtId="3" fontId="6" fillId="2" borderId="6" xfId="7" applyNumberFormat="1" applyFont="1" applyFill="1" applyBorder="1" applyAlignment="1">
      <alignment horizontal="center" vertical="center"/>
    </xf>
    <xf numFmtId="3" fontId="6" fillId="3" borderId="6" xfId="7" applyNumberFormat="1" applyFont="1" applyFill="1" applyBorder="1" applyAlignment="1">
      <alignment horizontal="center" vertical="center"/>
    </xf>
    <xf numFmtId="3" fontId="6" fillId="0" borderId="4" xfId="7" applyNumberFormat="1" applyFont="1" applyBorder="1" applyAlignment="1">
      <alignment horizontal="center" vertical="center"/>
    </xf>
    <xf numFmtId="3" fontId="6" fillId="0" borderId="4" xfId="0" applyNumberFormat="1" applyFont="1" applyFill="1" applyBorder="1" applyAlignment="1">
      <alignment horizontal="center" vertical="center"/>
    </xf>
    <xf numFmtId="1" fontId="6" fillId="2" borderId="4" xfId="0" applyNumberFormat="1" applyFont="1" applyBorder="1" applyAlignment="1">
      <alignment horizontal="center" vertical="center"/>
    </xf>
    <xf numFmtId="0" fontId="18" fillId="2" borderId="0" xfId="0" applyFont="1"/>
    <xf numFmtId="3" fontId="6" fillId="2" borderId="4" xfId="0" applyNumberFormat="1" applyFont="1" applyBorder="1" applyAlignment="1">
      <alignment horizontal="center" vertical="center"/>
    </xf>
    <xf numFmtId="3" fontId="6" fillId="0" borderId="5" xfId="8" applyNumberFormat="1" applyFont="1" applyBorder="1" applyAlignment="1">
      <alignment horizontal="center" vertical="center"/>
    </xf>
    <xf numFmtId="17" fontId="6" fillId="3" borderId="4" xfId="8" applyNumberFormat="1" applyFont="1" applyFill="1" applyBorder="1" applyAlignment="1">
      <alignment horizontal="center" vertical="center"/>
    </xf>
    <xf numFmtId="3" fontId="6" fillId="3" borderId="5" xfId="8" applyNumberFormat="1" applyFont="1" applyFill="1" applyBorder="1" applyAlignment="1">
      <alignment horizontal="center" vertical="center"/>
    </xf>
    <xf numFmtId="17" fontId="6" fillId="0" borderId="4" xfId="8" applyNumberFormat="1" applyFont="1" applyBorder="1" applyAlignment="1">
      <alignment horizontal="center" vertical="center"/>
    </xf>
    <xf numFmtId="1" fontId="6" fillId="9" borderId="6" xfId="8" applyNumberFormat="1" applyFont="1" applyFill="1" applyBorder="1" applyAlignment="1">
      <alignment horizontal="center" vertical="center"/>
    </xf>
    <xf numFmtId="3" fontId="6" fillId="9" borderId="5" xfId="8" applyNumberFormat="1" applyFont="1" applyFill="1" applyBorder="1" applyAlignment="1">
      <alignment horizontal="center" vertical="center"/>
    </xf>
    <xf numFmtId="1" fontId="6" fillId="9" borderId="4" xfId="8" applyNumberFormat="1" applyFont="1" applyFill="1" applyBorder="1" applyAlignment="1">
      <alignment horizontal="center" vertical="center"/>
    </xf>
    <xf numFmtId="3" fontId="6" fillId="9" borderId="4" xfId="8" applyNumberFormat="1" applyFont="1" applyFill="1" applyBorder="1" applyAlignment="1">
      <alignment horizontal="center" vertical="center"/>
    </xf>
    <xf numFmtId="17" fontId="6" fillId="6" borderId="4" xfId="8" applyNumberFormat="1" applyFont="1" applyFill="1" applyBorder="1" applyAlignment="1">
      <alignment horizontal="center" vertical="center"/>
    </xf>
    <xf numFmtId="3" fontId="6" fillId="6" borderId="5" xfId="8" applyNumberFormat="1" applyFont="1" applyFill="1" applyBorder="1" applyAlignment="1">
      <alignment horizontal="center" vertical="center"/>
    </xf>
    <xf numFmtId="3" fontId="6" fillId="0" borderId="4" xfId="8" applyNumberFormat="1" applyFont="1" applyBorder="1" applyAlignment="1">
      <alignment horizontal="center" vertical="center"/>
    </xf>
    <xf numFmtId="3" fontId="6" fillId="6" borderId="4" xfId="8" applyNumberFormat="1" applyFont="1" applyFill="1" applyBorder="1" applyAlignment="1">
      <alignment horizontal="center" vertical="center"/>
    </xf>
    <xf numFmtId="3" fontId="6" fillId="3" borderId="4" xfId="8" applyNumberFormat="1" applyFont="1" applyFill="1" applyBorder="1" applyAlignment="1">
      <alignment horizontal="center" vertical="center"/>
    </xf>
    <xf numFmtId="3" fontId="6" fillId="2" borderId="4" xfId="0" applyNumberFormat="1" applyFont="1" applyBorder="1" applyAlignment="1">
      <alignment horizontal="center"/>
    </xf>
    <xf numFmtId="3" fontId="9" fillId="2" borderId="4" xfId="0" applyNumberFormat="1" applyFont="1" applyBorder="1" applyAlignment="1">
      <alignment horizontal="center" vertical="center"/>
    </xf>
    <xf numFmtId="3" fontId="6" fillId="3" borderId="6" xfId="0" applyNumberFormat="1" applyFont="1" applyFill="1" applyBorder="1" applyAlignment="1">
      <alignment horizontal="center"/>
    </xf>
    <xf numFmtId="1" fontId="6" fillId="9" borderId="0" xfId="8" applyNumberFormat="1" applyFont="1" applyFill="1" applyAlignment="1">
      <alignment horizontal="center" vertical="center"/>
    </xf>
    <xf numFmtId="3" fontId="6" fillId="9" borderId="0" xfId="8" applyNumberFormat="1" applyFont="1" applyFill="1" applyAlignment="1">
      <alignment horizontal="center" vertical="center"/>
    </xf>
    <xf numFmtId="1" fontId="19" fillId="4" borderId="0" xfId="8" applyNumberFormat="1" applyFont="1" applyFill="1" applyAlignment="1">
      <alignment horizontal="center"/>
    </xf>
    <xf numFmtId="3" fontId="19" fillId="4" borderId="0" xfId="8" applyNumberFormat="1" applyFont="1" applyFill="1" applyAlignment="1">
      <alignment horizontal="center"/>
    </xf>
    <xf numFmtId="17" fontId="11" fillId="3" borderId="0" xfId="0" applyNumberFormat="1" applyFont="1" applyFill="1"/>
    <xf numFmtId="1" fontId="11" fillId="3" borderId="0" xfId="0" applyNumberFormat="1" applyFont="1" applyFill="1"/>
    <xf numFmtId="17" fontId="11" fillId="7" borderId="0" xfId="0" applyNumberFormat="1" applyFont="1" applyFill="1"/>
    <xf numFmtId="0" fontId="11" fillId="7" borderId="0" xfId="8" applyFont="1" applyFill="1"/>
    <xf numFmtId="1" fontId="11" fillId="7" borderId="0" xfId="0" applyNumberFormat="1" applyFont="1" applyFill="1"/>
    <xf numFmtId="0" fontId="20" fillId="2" borderId="0" xfId="0" applyFont="1"/>
    <xf numFmtId="167" fontId="20" fillId="2" borderId="0" xfId="0" applyNumberFormat="1" applyFont="1" applyAlignment="1">
      <alignment wrapText="1"/>
    </xf>
    <xf numFmtId="166" fontId="4" fillId="2" borderId="1" xfId="0" applyNumberFormat="1" applyFont="1" applyBorder="1" applyAlignment="1">
      <alignment horizontal="left" wrapText="1"/>
    </xf>
    <xf numFmtId="0" fontId="20" fillId="2" borderId="1" xfId="0" applyFont="1" applyBorder="1" applyAlignment="1">
      <alignment wrapText="1"/>
    </xf>
    <xf numFmtId="0" fontId="20" fillId="0" borderId="0" xfId="0" applyFont="1" applyFill="1" applyAlignment="1" applyProtection="1">
      <alignment wrapText="1"/>
      <protection locked="0"/>
    </xf>
    <xf numFmtId="0" fontId="20" fillId="2" borderId="0" xfId="0" applyFont="1" applyAlignment="1" applyProtection="1">
      <alignment wrapText="1"/>
      <protection locked="0"/>
    </xf>
    <xf numFmtId="0" fontId="20" fillId="2" borderId="0" xfId="0" applyFont="1" applyAlignment="1">
      <alignment wrapText="1"/>
    </xf>
    <xf numFmtId="0" fontId="20" fillId="2" borderId="3" xfId="0" applyFont="1" applyBorder="1" applyAlignment="1">
      <alignment vertical="center" wrapText="1"/>
    </xf>
    <xf numFmtId="0" fontId="20" fillId="2" borderId="1" xfId="0" applyFont="1" applyBorder="1" applyAlignment="1">
      <alignment vertical="center" wrapText="1"/>
    </xf>
    <xf numFmtId="0" fontId="20" fillId="0" borderId="2" xfId="0" applyFont="1" applyFill="1" applyBorder="1" applyAlignment="1" applyProtection="1">
      <alignment vertical="center" wrapText="1"/>
      <protection locked="0"/>
    </xf>
    <xf numFmtId="0" fontId="20" fillId="2" borderId="1" xfId="0" applyFont="1" applyBorder="1" applyAlignment="1">
      <alignment horizontal="left" vertical="center" wrapText="1"/>
    </xf>
    <xf numFmtId="0" fontId="20" fillId="2" borderId="2" xfId="0" applyFont="1" applyBorder="1" applyAlignment="1">
      <alignment vertical="center" wrapText="1"/>
    </xf>
    <xf numFmtId="15" fontId="12" fillId="5" borderId="10" xfId="8" applyNumberFormat="1" applyFont="1" applyFill="1" applyBorder="1" applyAlignment="1">
      <alignment horizontal="center" vertical="center" wrapText="1"/>
    </xf>
    <xf numFmtId="1" fontId="12" fillId="5" borderId="10" xfId="8" applyNumberFormat="1" applyFont="1" applyFill="1" applyBorder="1" applyAlignment="1">
      <alignment horizontal="center" vertical="center" wrapText="1"/>
    </xf>
    <xf numFmtId="17" fontId="22" fillId="0" borderId="0" xfId="0" applyNumberFormat="1" applyFont="1" applyFill="1"/>
    <xf numFmtId="169" fontId="22" fillId="0" borderId="0" xfId="9" applyNumberFormat="1" applyFont="1" applyFill="1"/>
  </cellXfs>
  <cellStyles count="10">
    <cellStyle name="Comma" xfId="9" builtinId="3"/>
    <cellStyle name="Comma 2" xfId="1" xr:uid="{00000000-0005-0000-0000-000000000000}"/>
    <cellStyle name="Hyperlink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 name="Normal_2004q3u1 Interim Update Changes Table" xfId="8" xr:uid="{00000000-0005-0000-0000-000008000000}"/>
  </cellStyles>
  <dxfs count="17">
    <dxf>
      <fill>
        <patternFill>
          <bgColor indexed="51"/>
        </patternFill>
      </fill>
    </dxf>
    <dxf>
      <fill>
        <patternFill>
          <bgColor indexed="51"/>
        </patternFill>
      </fill>
    </dxf>
    <dxf>
      <fill>
        <patternFill>
          <bgColor indexed="51"/>
        </patternFill>
      </fill>
    </dxf>
    <dxf>
      <fill>
        <patternFill>
          <bgColor indexed="51"/>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auto="1"/>
        </patternFill>
      </fill>
    </dxf>
    <dxf>
      <font>
        <b/>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auto="1"/>
        </patternFill>
      </fill>
    </dxf>
    <dxf>
      <font>
        <b/>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auto="1"/>
        </patternFill>
      </fill>
    </dxf>
    <dxf>
      <font>
        <b/>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auto="1"/>
        </patternFill>
      </fill>
    </dxf>
    <dxf>
      <font>
        <b/>
        <i val="0"/>
        <strike val="0"/>
        <condense val="0"/>
        <extend val="0"/>
        <outline val="0"/>
        <shadow val="0"/>
        <u val="none"/>
        <vertAlign val="baseline"/>
        <sz val="10"/>
        <color theme="1"/>
        <name val="Arial"/>
        <family val="2"/>
        <scheme val="none"/>
      </font>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22" formatCode="mmm\-yy"/>
      <fill>
        <patternFill patternType="none">
          <fgColor indexed="64"/>
          <bgColor auto="1"/>
        </patternFill>
      </fill>
    </dxf>
    <dxf>
      <border outline="0">
        <top style="thin">
          <color indexed="64"/>
        </top>
      </border>
    </dxf>
    <dxf>
      <font>
        <b/>
        <i val="0"/>
        <strike val="0"/>
        <condense val="0"/>
        <extend val="0"/>
        <outline val="0"/>
        <shadow val="0"/>
        <u val="none"/>
        <vertAlign val="baseline"/>
        <sz val="10"/>
        <color theme="1"/>
        <name val="Arial"/>
        <family val="2"/>
        <scheme val="none"/>
      </font>
      <fill>
        <patternFill patternType="none">
          <fgColor indexed="64"/>
          <bgColor auto="1"/>
        </patternFill>
      </fill>
    </dxf>
    <dxf>
      <font>
        <b/>
        <i val="0"/>
        <strike val="0"/>
        <condense val="0"/>
        <extend val="0"/>
        <outline val="0"/>
        <shadow val="0"/>
        <u val="none"/>
        <vertAlign val="baseline"/>
        <sz val="10"/>
        <color theme="0"/>
        <name val="Tahoma"/>
        <family val="2"/>
        <scheme val="none"/>
      </font>
      <numFmt numFmtId="1" formatCode="0"/>
      <fill>
        <patternFill patternType="solid">
          <fgColor indexed="64"/>
          <bgColor rgb="FF003366"/>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CCCCCD"/>
      <rgbColor rgb="00008000"/>
      <rgbColor rgb="00FFCC33"/>
      <rgbColor rgb="00808000"/>
      <rgbColor rgb="00800080"/>
      <rgbColor rgb="00008080"/>
      <rgbColor rgb="00C0C0C0"/>
      <rgbColor rgb="00808080"/>
      <rgbColor rgb="00003366"/>
      <rgbColor rgb="0033CC33"/>
      <rgbColor rgb="00FFCC33"/>
      <rgbColor rgb="00CCCC99"/>
      <rgbColor rgb="0066CCFF"/>
      <rgbColor rgb="00CC0033"/>
      <rgbColor rgb="00CCCCCC"/>
      <rgbColor rgb="006699CC"/>
      <rgbColor rgb="00003366"/>
      <rgbColor rgb="0033CC33"/>
      <rgbColor rgb="00FFCC33"/>
      <rgbColor rgb="00CCCC99"/>
      <rgbColor rgb="0066CCFF"/>
      <rgbColor rgb="00CC0033"/>
      <rgbColor rgb="00CCCCCC"/>
      <rgbColor rgb="006699CC"/>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99CC99"/>
      <rgbColor rgb="00339966"/>
      <rgbColor rgb="0033CC33"/>
      <rgbColor rgb="00CCCC99"/>
      <rgbColor rgb="006699CC"/>
      <rgbColor rgb="00993366"/>
      <rgbColor rgb="00CC0033"/>
      <rgbColor rgb="0066CCFF"/>
    </indexedColors>
    <mruColors>
      <color rgb="FFFFCC33"/>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chartsheet" Target="chartsheets/sheet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hartsheet" Target="chartsheets/sheet3.xml"/><Relationship Id="rId5" Type="http://schemas.openxmlformats.org/officeDocument/2006/relationships/worksheet" Target="worksheets/sheet4.xml"/><Relationship Id="rId15" Type="http://schemas.openxmlformats.org/officeDocument/2006/relationships/sharedStrings" Target="sharedStrings.xml"/><Relationship Id="rId10" Type="http://schemas.openxmlformats.org/officeDocument/2006/relationships/worksheet" Target="worksheets/sheet8.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10000"/>
                </a:solidFill>
                <a:latin typeface="Tahoma"/>
                <a:ea typeface="Tahoma"/>
                <a:cs typeface="Tahoma"/>
              </a:defRPr>
            </a:pPr>
            <a:r>
              <a:rPr lang="en-CA"/>
              <a:t>All Weather: Firm Scenario RAR</a:t>
            </a:r>
          </a:p>
        </c:rich>
      </c:tx>
      <c:layout>
        <c:manualLayout>
          <c:xMode val="edge"/>
          <c:yMode val="edge"/>
          <c:x val="0.29999626381221922"/>
          <c:y val="3.9318547223481888E-2"/>
        </c:manualLayout>
      </c:layout>
      <c:overlay val="1"/>
    </c:title>
    <c:autoTitleDeleted val="0"/>
    <c:plotArea>
      <c:layout>
        <c:manualLayout>
          <c:layoutTarget val="inner"/>
          <c:xMode val="edge"/>
          <c:yMode val="edge"/>
          <c:x val="8.3615548056492919E-2"/>
          <c:y val="0.12802000667347774"/>
          <c:w val="0.85432098765432096"/>
          <c:h val="0.70945027466998922"/>
        </c:manualLayout>
      </c:layout>
      <c:areaChart>
        <c:grouping val="stacked"/>
        <c:varyColors val="0"/>
        <c:ser>
          <c:idx val="2"/>
          <c:order val="2"/>
          <c:tx>
            <c:v>Area top</c:v>
          </c:tx>
          <c:spPr>
            <a:solidFill>
              <a:schemeClr val="bg1">
                <a:lumMod val="85000"/>
                <a:alpha val="50000"/>
              </a:schemeClr>
            </a:solidFill>
            <a:ln w="25400">
              <a:noFill/>
              <a:prstDash val="solid"/>
            </a:ln>
          </c:spPr>
          <c:cat>
            <c:numRef>
              <c:f>'Weekly Data; All-Firm'!$A$19:$A$86</c:f>
              <c:numCache>
                <c:formatCode>d\-mmm\-yy</c:formatCode>
                <c:ptCount val="68"/>
                <c:pt idx="0">
                  <c:v>46096</c:v>
                </c:pt>
                <c:pt idx="1">
                  <c:v>46103</c:v>
                </c:pt>
                <c:pt idx="2">
                  <c:v>46110</c:v>
                </c:pt>
                <c:pt idx="3">
                  <c:v>46117</c:v>
                </c:pt>
                <c:pt idx="4">
                  <c:v>46124</c:v>
                </c:pt>
                <c:pt idx="5">
                  <c:v>46131</c:v>
                </c:pt>
                <c:pt idx="6">
                  <c:v>46138</c:v>
                </c:pt>
                <c:pt idx="7">
                  <c:v>46145</c:v>
                </c:pt>
                <c:pt idx="8">
                  <c:v>46152</c:v>
                </c:pt>
                <c:pt idx="9">
                  <c:v>46159</c:v>
                </c:pt>
                <c:pt idx="10">
                  <c:v>46166</c:v>
                </c:pt>
                <c:pt idx="11">
                  <c:v>46173</c:v>
                </c:pt>
                <c:pt idx="12">
                  <c:v>46180</c:v>
                </c:pt>
                <c:pt idx="13">
                  <c:v>46187</c:v>
                </c:pt>
                <c:pt idx="14">
                  <c:v>46194</c:v>
                </c:pt>
                <c:pt idx="15">
                  <c:v>46201</c:v>
                </c:pt>
                <c:pt idx="16">
                  <c:v>46208</c:v>
                </c:pt>
                <c:pt idx="17">
                  <c:v>46215</c:v>
                </c:pt>
                <c:pt idx="18">
                  <c:v>46222</c:v>
                </c:pt>
                <c:pt idx="19">
                  <c:v>46229</c:v>
                </c:pt>
                <c:pt idx="20">
                  <c:v>46236</c:v>
                </c:pt>
                <c:pt idx="21">
                  <c:v>46243</c:v>
                </c:pt>
                <c:pt idx="22">
                  <c:v>46250</c:v>
                </c:pt>
                <c:pt idx="23">
                  <c:v>46257</c:v>
                </c:pt>
                <c:pt idx="24">
                  <c:v>46264</c:v>
                </c:pt>
                <c:pt idx="25">
                  <c:v>46271</c:v>
                </c:pt>
                <c:pt idx="26">
                  <c:v>46278</c:v>
                </c:pt>
                <c:pt idx="27">
                  <c:v>46285</c:v>
                </c:pt>
                <c:pt idx="28">
                  <c:v>46292</c:v>
                </c:pt>
                <c:pt idx="29">
                  <c:v>46299</c:v>
                </c:pt>
                <c:pt idx="30">
                  <c:v>46306</c:v>
                </c:pt>
                <c:pt idx="31">
                  <c:v>46313</c:v>
                </c:pt>
                <c:pt idx="32">
                  <c:v>46320</c:v>
                </c:pt>
                <c:pt idx="33">
                  <c:v>46327</c:v>
                </c:pt>
                <c:pt idx="34">
                  <c:v>46334</c:v>
                </c:pt>
                <c:pt idx="35">
                  <c:v>46341</c:v>
                </c:pt>
                <c:pt idx="36">
                  <c:v>46348</c:v>
                </c:pt>
                <c:pt idx="37">
                  <c:v>46355</c:v>
                </c:pt>
                <c:pt idx="38">
                  <c:v>46362</c:v>
                </c:pt>
                <c:pt idx="39">
                  <c:v>46369</c:v>
                </c:pt>
                <c:pt idx="40">
                  <c:v>46376</c:v>
                </c:pt>
                <c:pt idx="41">
                  <c:v>46383</c:v>
                </c:pt>
                <c:pt idx="42">
                  <c:v>46390</c:v>
                </c:pt>
                <c:pt idx="43">
                  <c:v>46397</c:v>
                </c:pt>
                <c:pt idx="44">
                  <c:v>46404</c:v>
                </c:pt>
                <c:pt idx="45">
                  <c:v>46411</c:v>
                </c:pt>
                <c:pt idx="46">
                  <c:v>46418</c:v>
                </c:pt>
                <c:pt idx="47">
                  <c:v>46425</c:v>
                </c:pt>
                <c:pt idx="48">
                  <c:v>46432</c:v>
                </c:pt>
                <c:pt idx="49">
                  <c:v>46439</c:v>
                </c:pt>
                <c:pt idx="50">
                  <c:v>46446</c:v>
                </c:pt>
                <c:pt idx="51">
                  <c:v>46453</c:v>
                </c:pt>
                <c:pt idx="52">
                  <c:v>46460</c:v>
                </c:pt>
                <c:pt idx="53">
                  <c:v>46467</c:v>
                </c:pt>
                <c:pt idx="54">
                  <c:v>46474</c:v>
                </c:pt>
                <c:pt idx="55">
                  <c:v>46481</c:v>
                </c:pt>
                <c:pt idx="56">
                  <c:v>46488</c:v>
                </c:pt>
                <c:pt idx="57">
                  <c:v>46495</c:v>
                </c:pt>
                <c:pt idx="58">
                  <c:v>46502</c:v>
                </c:pt>
                <c:pt idx="59">
                  <c:v>46509</c:v>
                </c:pt>
                <c:pt idx="60">
                  <c:v>46516</c:v>
                </c:pt>
                <c:pt idx="61">
                  <c:v>46523</c:v>
                </c:pt>
                <c:pt idx="62">
                  <c:v>46530</c:v>
                </c:pt>
                <c:pt idx="63">
                  <c:v>46537</c:v>
                </c:pt>
                <c:pt idx="64">
                  <c:v>46544</c:v>
                </c:pt>
                <c:pt idx="65">
                  <c:v>46551</c:v>
                </c:pt>
                <c:pt idx="66">
                  <c:v>46558</c:v>
                </c:pt>
                <c:pt idx="67">
                  <c:v>46565</c:v>
                </c:pt>
              </c:numCache>
            </c:numRef>
          </c:cat>
          <c:val>
            <c:numRef>
              <c:f>'Weekly Data; All-Firm'!$G$19:$G$86</c:f>
              <c:numCache>
                <c:formatCode>#,##0</c:formatCode>
                <c:ptCount val="68"/>
                <c:pt idx="0">
                  <c:v>-1000</c:v>
                </c:pt>
                <c:pt idx="1">
                  <c:v>-1000</c:v>
                </c:pt>
                <c:pt idx="2">
                  <c:v>-1000</c:v>
                </c:pt>
                <c:pt idx="3">
                  <c:v>-1000</c:v>
                </c:pt>
                <c:pt idx="4">
                  <c:v>-1000</c:v>
                </c:pt>
                <c:pt idx="5">
                  <c:v>-1000</c:v>
                </c:pt>
                <c:pt idx="6">
                  <c:v>-1000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pt idx="19">
                  <c:v>-2000</c:v>
                </c:pt>
                <c:pt idx="20">
                  <c:v>-2000</c:v>
                </c:pt>
                <c:pt idx="21">
                  <c:v>-2000</c:v>
                </c:pt>
                <c:pt idx="22">
                  <c:v>-2000</c:v>
                </c:pt>
                <c:pt idx="23">
                  <c:v>-2000</c:v>
                </c:pt>
                <c:pt idx="24">
                  <c:v>-2000</c:v>
                </c:pt>
                <c:pt idx="25">
                  <c:v>-2000</c:v>
                </c:pt>
                <c:pt idx="26">
                  <c:v>-2000</c:v>
                </c:pt>
                <c:pt idx="27">
                  <c:v>-2000</c:v>
                </c:pt>
                <c:pt idx="28">
                  <c:v>-2000</c:v>
                </c:pt>
                <c:pt idx="29">
                  <c:v>-2000</c:v>
                </c:pt>
                <c:pt idx="30">
                  <c:v>-2000</c:v>
                </c:pt>
                <c:pt idx="31">
                  <c:v>-2000</c:v>
                </c:pt>
                <c:pt idx="32">
                  <c:v>-2000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-2000</c:v>
                </c:pt>
                <c:pt idx="60">
                  <c:v>-2000</c:v>
                </c:pt>
                <c:pt idx="61">
                  <c:v>-2000</c:v>
                </c:pt>
                <c:pt idx="62">
                  <c:v>-2000</c:v>
                </c:pt>
                <c:pt idx="63">
                  <c:v>-2000</c:v>
                </c:pt>
                <c:pt idx="64">
                  <c:v>-2000</c:v>
                </c:pt>
                <c:pt idx="65">
                  <c:v>-2000</c:v>
                </c:pt>
                <c:pt idx="66">
                  <c:v>-2000</c:v>
                </c:pt>
                <c:pt idx="67">
                  <c:v>-2000</c:v>
                </c:pt>
              </c:numCache>
            </c:numRef>
          </c:val>
          <c:extLst>
            <c:ext xmlns:c16="http://schemas.microsoft.com/office/drawing/2014/chart" uri="{C3380CC4-5D6E-409C-BE32-E72D297353CC}">
              <c16:uniqueId val="{00000000-A61A-4B21-BDDD-5E2D928737B6}"/>
            </c:ext>
          </c:extLst>
        </c:ser>
        <c:dLbls>
          <c:showLegendKey val="0"/>
          <c:showVal val="0"/>
          <c:showCatName val="0"/>
          <c:showSerName val="0"/>
          <c:showPercent val="0"/>
          <c:showBubbleSize val="0"/>
        </c:dLbls>
        <c:axId val="403509536"/>
        <c:axId val="1"/>
      </c:areaChart>
      <c:lineChart>
        <c:grouping val="standard"/>
        <c:varyColors val="0"/>
        <c:ser>
          <c:idx val="3"/>
          <c:order val="0"/>
          <c:tx>
            <c:v>Previous Reliability Outlook</c:v>
          </c:tx>
          <c:spPr>
            <a:ln w="38100">
              <a:solidFill>
                <a:srgbClr val="003366"/>
              </a:solidFill>
              <a:prstDash val="solid"/>
            </a:ln>
          </c:spPr>
          <c:marker>
            <c:symbol val="none"/>
          </c:marker>
          <c:cat>
            <c:numRef>
              <c:f>'Weekly Data; All-Firm'!$A$19:$A$86</c:f>
              <c:numCache>
                <c:formatCode>d\-mmm\-yy</c:formatCode>
                <c:ptCount val="68"/>
                <c:pt idx="0">
                  <c:v>46096</c:v>
                </c:pt>
                <c:pt idx="1">
                  <c:v>46103</c:v>
                </c:pt>
                <c:pt idx="2">
                  <c:v>46110</c:v>
                </c:pt>
                <c:pt idx="3">
                  <c:v>46117</c:v>
                </c:pt>
                <c:pt idx="4">
                  <c:v>46124</c:v>
                </c:pt>
                <c:pt idx="5">
                  <c:v>46131</c:v>
                </c:pt>
                <c:pt idx="6">
                  <c:v>46138</c:v>
                </c:pt>
                <c:pt idx="7">
                  <c:v>46145</c:v>
                </c:pt>
                <c:pt idx="8">
                  <c:v>46152</c:v>
                </c:pt>
                <c:pt idx="9">
                  <c:v>46159</c:v>
                </c:pt>
                <c:pt idx="10">
                  <c:v>46166</c:v>
                </c:pt>
                <c:pt idx="11">
                  <c:v>46173</c:v>
                </c:pt>
                <c:pt idx="12">
                  <c:v>46180</c:v>
                </c:pt>
                <c:pt idx="13">
                  <c:v>46187</c:v>
                </c:pt>
                <c:pt idx="14">
                  <c:v>46194</c:v>
                </c:pt>
                <c:pt idx="15">
                  <c:v>46201</c:v>
                </c:pt>
                <c:pt idx="16">
                  <c:v>46208</c:v>
                </c:pt>
                <c:pt idx="17">
                  <c:v>46215</c:v>
                </c:pt>
                <c:pt idx="18">
                  <c:v>46222</c:v>
                </c:pt>
                <c:pt idx="19">
                  <c:v>46229</c:v>
                </c:pt>
                <c:pt idx="20">
                  <c:v>46236</c:v>
                </c:pt>
                <c:pt idx="21">
                  <c:v>46243</c:v>
                </c:pt>
                <c:pt idx="22">
                  <c:v>46250</c:v>
                </c:pt>
                <c:pt idx="23">
                  <c:v>46257</c:v>
                </c:pt>
                <c:pt idx="24">
                  <c:v>46264</c:v>
                </c:pt>
                <c:pt idx="25">
                  <c:v>46271</c:v>
                </c:pt>
                <c:pt idx="26">
                  <c:v>46278</c:v>
                </c:pt>
                <c:pt idx="27">
                  <c:v>46285</c:v>
                </c:pt>
                <c:pt idx="28">
                  <c:v>46292</c:v>
                </c:pt>
                <c:pt idx="29">
                  <c:v>46299</c:v>
                </c:pt>
                <c:pt idx="30">
                  <c:v>46306</c:v>
                </c:pt>
                <c:pt idx="31">
                  <c:v>46313</c:v>
                </c:pt>
                <c:pt idx="32">
                  <c:v>46320</c:v>
                </c:pt>
                <c:pt idx="33">
                  <c:v>46327</c:v>
                </c:pt>
                <c:pt idx="34">
                  <c:v>46334</c:v>
                </c:pt>
                <c:pt idx="35">
                  <c:v>46341</c:v>
                </c:pt>
                <c:pt idx="36">
                  <c:v>46348</c:v>
                </c:pt>
                <c:pt idx="37">
                  <c:v>46355</c:v>
                </c:pt>
                <c:pt idx="38">
                  <c:v>46362</c:v>
                </c:pt>
                <c:pt idx="39">
                  <c:v>46369</c:v>
                </c:pt>
                <c:pt idx="40">
                  <c:v>46376</c:v>
                </c:pt>
                <c:pt idx="41">
                  <c:v>46383</c:v>
                </c:pt>
                <c:pt idx="42">
                  <c:v>46390</c:v>
                </c:pt>
                <c:pt idx="43">
                  <c:v>46397</c:v>
                </c:pt>
                <c:pt idx="44">
                  <c:v>46404</c:v>
                </c:pt>
                <c:pt idx="45">
                  <c:v>46411</c:v>
                </c:pt>
                <c:pt idx="46">
                  <c:v>46418</c:v>
                </c:pt>
                <c:pt idx="47">
                  <c:v>46425</c:v>
                </c:pt>
                <c:pt idx="48">
                  <c:v>46432</c:v>
                </c:pt>
                <c:pt idx="49">
                  <c:v>46439</c:v>
                </c:pt>
                <c:pt idx="50">
                  <c:v>46446</c:v>
                </c:pt>
                <c:pt idx="51">
                  <c:v>46453</c:v>
                </c:pt>
                <c:pt idx="52">
                  <c:v>46460</c:v>
                </c:pt>
                <c:pt idx="53">
                  <c:v>46467</c:v>
                </c:pt>
                <c:pt idx="54">
                  <c:v>46474</c:v>
                </c:pt>
                <c:pt idx="55">
                  <c:v>46481</c:v>
                </c:pt>
                <c:pt idx="56">
                  <c:v>46488</c:v>
                </c:pt>
                <c:pt idx="57">
                  <c:v>46495</c:v>
                </c:pt>
                <c:pt idx="58">
                  <c:v>46502</c:v>
                </c:pt>
                <c:pt idx="59">
                  <c:v>46509</c:v>
                </c:pt>
                <c:pt idx="60">
                  <c:v>46516</c:v>
                </c:pt>
                <c:pt idx="61">
                  <c:v>46523</c:v>
                </c:pt>
                <c:pt idx="62">
                  <c:v>46530</c:v>
                </c:pt>
                <c:pt idx="63">
                  <c:v>46537</c:v>
                </c:pt>
                <c:pt idx="64">
                  <c:v>46544</c:v>
                </c:pt>
                <c:pt idx="65">
                  <c:v>46551</c:v>
                </c:pt>
                <c:pt idx="66">
                  <c:v>46558</c:v>
                </c:pt>
                <c:pt idx="67">
                  <c:v>46565</c:v>
                </c:pt>
              </c:numCache>
            </c:numRef>
          </c:cat>
          <c:val>
            <c:numRef>
              <c:f>'Weekly Data; All-Firm'!$F$19:$F$86</c:f>
              <c:numCache>
                <c:formatCode>#,##0</c:formatCode>
                <c:ptCount val="68"/>
                <c:pt idx="0">
                  <c:v>1926</c:v>
                </c:pt>
                <c:pt idx="1">
                  <c:v>2165</c:v>
                </c:pt>
                <c:pt idx="2">
                  <c:v>2508</c:v>
                </c:pt>
                <c:pt idx="3">
                  <c:v>2406</c:v>
                </c:pt>
                <c:pt idx="4">
                  <c:v>2211</c:v>
                </c:pt>
                <c:pt idx="5">
                  <c:v>2144</c:v>
                </c:pt>
                <c:pt idx="6">
                  <c:v>2988</c:v>
                </c:pt>
                <c:pt idx="7">
                  <c:v>2997</c:v>
                </c:pt>
                <c:pt idx="8">
                  <c:v>4134</c:v>
                </c:pt>
                <c:pt idx="9">
                  <c:v>2772</c:v>
                </c:pt>
                <c:pt idx="10">
                  <c:v>2994</c:v>
                </c:pt>
                <c:pt idx="11">
                  <c:v>284</c:v>
                </c:pt>
                <c:pt idx="12">
                  <c:v>-727</c:v>
                </c:pt>
                <c:pt idx="13">
                  <c:v>-140</c:v>
                </c:pt>
                <c:pt idx="14">
                  <c:v>-584</c:v>
                </c:pt>
                <c:pt idx="15">
                  <c:v>-84</c:v>
                </c:pt>
                <c:pt idx="16">
                  <c:v>-246</c:v>
                </c:pt>
                <c:pt idx="17">
                  <c:v>-1041</c:v>
                </c:pt>
                <c:pt idx="18">
                  <c:v>-1112</c:v>
                </c:pt>
                <c:pt idx="19">
                  <c:v>-1205</c:v>
                </c:pt>
                <c:pt idx="20">
                  <c:v>-942</c:v>
                </c:pt>
                <c:pt idx="21">
                  <c:v>-950</c:v>
                </c:pt>
                <c:pt idx="22">
                  <c:v>-593</c:v>
                </c:pt>
                <c:pt idx="23">
                  <c:v>552</c:v>
                </c:pt>
                <c:pt idx="24">
                  <c:v>757</c:v>
                </c:pt>
                <c:pt idx="25">
                  <c:v>431</c:v>
                </c:pt>
                <c:pt idx="26">
                  <c:v>759</c:v>
                </c:pt>
                <c:pt idx="27">
                  <c:v>1782</c:v>
                </c:pt>
                <c:pt idx="28">
                  <c:v>-223</c:v>
                </c:pt>
                <c:pt idx="29">
                  <c:v>-785</c:v>
                </c:pt>
                <c:pt idx="30">
                  <c:v>-624</c:v>
                </c:pt>
                <c:pt idx="31">
                  <c:v>354</c:v>
                </c:pt>
                <c:pt idx="32">
                  <c:v>1237</c:v>
                </c:pt>
                <c:pt idx="33">
                  <c:v>490</c:v>
                </c:pt>
                <c:pt idx="34">
                  <c:v>-708</c:v>
                </c:pt>
                <c:pt idx="35">
                  <c:v>-419</c:v>
                </c:pt>
                <c:pt idx="36">
                  <c:v>1272</c:v>
                </c:pt>
                <c:pt idx="37">
                  <c:v>794</c:v>
                </c:pt>
                <c:pt idx="38">
                  <c:v>673</c:v>
                </c:pt>
                <c:pt idx="39">
                  <c:v>610</c:v>
                </c:pt>
                <c:pt idx="40">
                  <c:v>633</c:v>
                </c:pt>
                <c:pt idx="41">
                  <c:v>1334</c:v>
                </c:pt>
                <c:pt idx="42">
                  <c:v>1598</c:v>
                </c:pt>
                <c:pt idx="43">
                  <c:v>226</c:v>
                </c:pt>
                <c:pt idx="44">
                  <c:v>-133</c:v>
                </c:pt>
                <c:pt idx="45">
                  <c:v>-259</c:v>
                </c:pt>
                <c:pt idx="46">
                  <c:v>-245</c:v>
                </c:pt>
                <c:pt idx="47">
                  <c:v>272</c:v>
                </c:pt>
                <c:pt idx="48">
                  <c:v>458</c:v>
                </c:pt>
                <c:pt idx="49">
                  <c:v>742</c:v>
                </c:pt>
                <c:pt idx="50">
                  <c:v>885</c:v>
                </c:pt>
                <c:pt idx="51">
                  <c:v>1134</c:v>
                </c:pt>
                <c:pt idx="52">
                  <c:v>1543</c:v>
                </c:pt>
                <c:pt idx="53">
                  <c:v>1943</c:v>
                </c:pt>
                <c:pt idx="54">
                  <c:v>2316</c:v>
                </c:pt>
                <c:pt idx="55">
                  <c:v>2444</c:v>
                </c:pt>
                <c:pt idx="56">
                  <c:v>2438</c:v>
                </c:pt>
                <c:pt idx="57">
                  <c:v>-426</c:v>
                </c:pt>
                <c:pt idx="58">
                  <c:v>-29</c:v>
                </c:pt>
                <c:pt idx="59">
                  <c:v>2159</c:v>
                </c:pt>
                <c:pt idx="60">
                  <c:v>1516</c:v>
                </c:pt>
                <c:pt idx="61">
                  <c:v>1344</c:v>
                </c:pt>
                <c:pt idx="62">
                  <c:v>847</c:v>
                </c:pt>
                <c:pt idx="63">
                  <c:v>-1295</c:v>
                </c:pt>
                <c:pt idx="64">
                  <c:v>-333</c:v>
                </c:pt>
                <c:pt idx="65">
                  <c:v>-420</c:v>
                </c:pt>
                <c:pt idx="66">
                  <c:v>-1045</c:v>
                </c:pt>
                <c:pt idx="67">
                  <c:v>-911</c:v>
                </c:pt>
              </c:numCache>
            </c:numRef>
          </c:val>
          <c:smooth val="0"/>
          <c:extLst>
            <c:ext xmlns:c16="http://schemas.microsoft.com/office/drawing/2014/chart" uri="{C3380CC4-5D6E-409C-BE32-E72D297353CC}">
              <c16:uniqueId val="{00000001-A61A-4B21-BDDD-5E2D928737B6}"/>
            </c:ext>
          </c:extLst>
        </c:ser>
        <c:ser>
          <c:idx val="4"/>
          <c:order val="1"/>
          <c:tx>
            <c:v>Interim Update</c:v>
          </c:tx>
          <c:spPr>
            <a:ln w="25400">
              <a:solidFill>
                <a:srgbClr val="FFCC33"/>
              </a:solidFill>
              <a:prstDash val="solid"/>
            </a:ln>
          </c:spPr>
          <c:marker>
            <c:symbol val="none"/>
          </c:marker>
          <c:cat>
            <c:numRef>
              <c:f>'Weekly Data; All-Firm'!$A$19:$A$86</c:f>
              <c:numCache>
                <c:formatCode>d\-mmm\-yy</c:formatCode>
                <c:ptCount val="68"/>
                <c:pt idx="0">
                  <c:v>46096</c:v>
                </c:pt>
                <c:pt idx="1">
                  <c:v>46103</c:v>
                </c:pt>
                <c:pt idx="2">
                  <c:v>46110</c:v>
                </c:pt>
                <c:pt idx="3">
                  <c:v>46117</c:v>
                </c:pt>
                <c:pt idx="4">
                  <c:v>46124</c:v>
                </c:pt>
                <c:pt idx="5">
                  <c:v>46131</c:v>
                </c:pt>
                <c:pt idx="6">
                  <c:v>46138</c:v>
                </c:pt>
                <c:pt idx="7">
                  <c:v>46145</c:v>
                </c:pt>
                <c:pt idx="8">
                  <c:v>46152</c:v>
                </c:pt>
                <c:pt idx="9">
                  <c:v>46159</c:v>
                </c:pt>
                <c:pt idx="10">
                  <c:v>46166</c:v>
                </c:pt>
                <c:pt idx="11">
                  <c:v>46173</c:v>
                </c:pt>
                <c:pt idx="12">
                  <c:v>46180</c:v>
                </c:pt>
                <c:pt idx="13">
                  <c:v>46187</c:v>
                </c:pt>
                <c:pt idx="14">
                  <c:v>46194</c:v>
                </c:pt>
                <c:pt idx="15">
                  <c:v>46201</c:v>
                </c:pt>
                <c:pt idx="16">
                  <c:v>46208</c:v>
                </c:pt>
                <c:pt idx="17">
                  <c:v>46215</c:v>
                </c:pt>
                <c:pt idx="18">
                  <c:v>46222</c:v>
                </c:pt>
                <c:pt idx="19">
                  <c:v>46229</c:v>
                </c:pt>
                <c:pt idx="20">
                  <c:v>46236</c:v>
                </c:pt>
                <c:pt idx="21">
                  <c:v>46243</c:v>
                </c:pt>
                <c:pt idx="22">
                  <c:v>46250</c:v>
                </c:pt>
                <c:pt idx="23">
                  <c:v>46257</c:v>
                </c:pt>
                <c:pt idx="24">
                  <c:v>46264</c:v>
                </c:pt>
                <c:pt idx="25">
                  <c:v>46271</c:v>
                </c:pt>
                <c:pt idx="26">
                  <c:v>46278</c:v>
                </c:pt>
                <c:pt idx="27">
                  <c:v>46285</c:v>
                </c:pt>
                <c:pt idx="28">
                  <c:v>46292</c:v>
                </c:pt>
                <c:pt idx="29">
                  <c:v>46299</c:v>
                </c:pt>
                <c:pt idx="30">
                  <c:v>46306</c:v>
                </c:pt>
                <c:pt idx="31">
                  <c:v>46313</c:v>
                </c:pt>
                <c:pt idx="32">
                  <c:v>46320</c:v>
                </c:pt>
                <c:pt idx="33">
                  <c:v>46327</c:v>
                </c:pt>
                <c:pt idx="34">
                  <c:v>46334</c:v>
                </c:pt>
                <c:pt idx="35">
                  <c:v>46341</c:v>
                </c:pt>
                <c:pt idx="36">
                  <c:v>46348</c:v>
                </c:pt>
                <c:pt idx="37">
                  <c:v>46355</c:v>
                </c:pt>
                <c:pt idx="38">
                  <c:v>46362</c:v>
                </c:pt>
                <c:pt idx="39">
                  <c:v>46369</c:v>
                </c:pt>
                <c:pt idx="40">
                  <c:v>46376</c:v>
                </c:pt>
                <c:pt idx="41">
                  <c:v>46383</c:v>
                </c:pt>
                <c:pt idx="42">
                  <c:v>46390</c:v>
                </c:pt>
                <c:pt idx="43">
                  <c:v>46397</c:v>
                </c:pt>
                <c:pt idx="44">
                  <c:v>46404</c:v>
                </c:pt>
                <c:pt idx="45">
                  <c:v>46411</c:v>
                </c:pt>
                <c:pt idx="46">
                  <c:v>46418</c:v>
                </c:pt>
                <c:pt idx="47">
                  <c:v>46425</c:v>
                </c:pt>
                <c:pt idx="48">
                  <c:v>46432</c:v>
                </c:pt>
                <c:pt idx="49">
                  <c:v>46439</c:v>
                </c:pt>
                <c:pt idx="50">
                  <c:v>46446</c:v>
                </c:pt>
                <c:pt idx="51">
                  <c:v>46453</c:v>
                </c:pt>
                <c:pt idx="52">
                  <c:v>46460</c:v>
                </c:pt>
                <c:pt idx="53">
                  <c:v>46467</c:v>
                </c:pt>
                <c:pt idx="54">
                  <c:v>46474</c:v>
                </c:pt>
                <c:pt idx="55">
                  <c:v>46481</c:v>
                </c:pt>
                <c:pt idx="56">
                  <c:v>46488</c:v>
                </c:pt>
                <c:pt idx="57">
                  <c:v>46495</c:v>
                </c:pt>
                <c:pt idx="58">
                  <c:v>46502</c:v>
                </c:pt>
                <c:pt idx="59">
                  <c:v>46509</c:v>
                </c:pt>
                <c:pt idx="60">
                  <c:v>46516</c:v>
                </c:pt>
                <c:pt idx="61">
                  <c:v>46523</c:v>
                </c:pt>
                <c:pt idx="62">
                  <c:v>46530</c:v>
                </c:pt>
                <c:pt idx="63">
                  <c:v>46537</c:v>
                </c:pt>
                <c:pt idx="64">
                  <c:v>46544</c:v>
                </c:pt>
                <c:pt idx="65">
                  <c:v>46551</c:v>
                </c:pt>
                <c:pt idx="66">
                  <c:v>46558</c:v>
                </c:pt>
                <c:pt idx="67">
                  <c:v>46565</c:v>
                </c:pt>
              </c:numCache>
            </c:numRef>
          </c:cat>
          <c:val>
            <c:numRef>
              <c:f>'Weekly Data; All-Firm'!$E$19:$E$86</c:f>
              <c:numCache>
                <c:formatCode>#,##0</c:formatCode>
                <c:ptCount val="68"/>
                <c:pt idx="0">
                  <c:v>1861</c:v>
                </c:pt>
                <c:pt idx="1">
                  <c:v>1976</c:v>
                </c:pt>
                <c:pt idx="2">
                  <c:v>2318</c:v>
                </c:pt>
                <c:pt idx="3">
                  <c:v>2318</c:v>
                </c:pt>
                <c:pt idx="4">
                  <c:v>1948</c:v>
                </c:pt>
                <c:pt idx="5">
                  <c:v>1993</c:v>
                </c:pt>
                <c:pt idx="6">
                  <c:v>1909</c:v>
                </c:pt>
                <c:pt idx="7">
                  <c:v>2254</c:v>
                </c:pt>
                <c:pt idx="8">
                  <c:v>3655</c:v>
                </c:pt>
                <c:pt idx="9">
                  <c:v>2272</c:v>
                </c:pt>
                <c:pt idx="10">
                  <c:v>2499</c:v>
                </c:pt>
                <c:pt idx="11">
                  <c:v>235</c:v>
                </c:pt>
                <c:pt idx="12">
                  <c:v>-868</c:v>
                </c:pt>
                <c:pt idx="13">
                  <c:v>-256</c:v>
                </c:pt>
                <c:pt idx="14">
                  <c:v>-661</c:v>
                </c:pt>
                <c:pt idx="15">
                  <c:v>-139</c:v>
                </c:pt>
                <c:pt idx="16">
                  <c:v>-381</c:v>
                </c:pt>
                <c:pt idx="17">
                  <c:v>-1150</c:v>
                </c:pt>
                <c:pt idx="18">
                  <c:v>-1217</c:v>
                </c:pt>
                <c:pt idx="19">
                  <c:v>-1313</c:v>
                </c:pt>
                <c:pt idx="20">
                  <c:v>-1054</c:v>
                </c:pt>
                <c:pt idx="21">
                  <c:v>-1019</c:v>
                </c:pt>
                <c:pt idx="22">
                  <c:v>-676</c:v>
                </c:pt>
                <c:pt idx="23">
                  <c:v>481</c:v>
                </c:pt>
                <c:pt idx="24">
                  <c:v>694</c:v>
                </c:pt>
                <c:pt idx="25">
                  <c:v>368</c:v>
                </c:pt>
                <c:pt idx="26">
                  <c:v>697</c:v>
                </c:pt>
                <c:pt idx="27">
                  <c:v>1717</c:v>
                </c:pt>
                <c:pt idx="28">
                  <c:v>166</c:v>
                </c:pt>
                <c:pt idx="29">
                  <c:v>-398</c:v>
                </c:pt>
                <c:pt idx="30">
                  <c:v>-1064</c:v>
                </c:pt>
                <c:pt idx="31">
                  <c:v>-80</c:v>
                </c:pt>
                <c:pt idx="32">
                  <c:v>810</c:v>
                </c:pt>
                <c:pt idx="33">
                  <c:v>922</c:v>
                </c:pt>
                <c:pt idx="34">
                  <c:v>149</c:v>
                </c:pt>
                <c:pt idx="35">
                  <c:v>433</c:v>
                </c:pt>
                <c:pt idx="36">
                  <c:v>1241</c:v>
                </c:pt>
                <c:pt idx="37">
                  <c:v>764</c:v>
                </c:pt>
                <c:pt idx="38">
                  <c:v>644</c:v>
                </c:pt>
                <c:pt idx="39">
                  <c:v>594</c:v>
                </c:pt>
                <c:pt idx="40">
                  <c:v>615</c:v>
                </c:pt>
                <c:pt idx="41">
                  <c:v>896</c:v>
                </c:pt>
                <c:pt idx="42">
                  <c:v>1153</c:v>
                </c:pt>
                <c:pt idx="43">
                  <c:v>-192</c:v>
                </c:pt>
                <c:pt idx="44">
                  <c:v>-552</c:v>
                </c:pt>
                <c:pt idx="45">
                  <c:v>-678</c:v>
                </c:pt>
                <c:pt idx="46">
                  <c:v>-665</c:v>
                </c:pt>
                <c:pt idx="47">
                  <c:v>-145</c:v>
                </c:pt>
                <c:pt idx="48">
                  <c:v>32</c:v>
                </c:pt>
                <c:pt idx="49">
                  <c:v>319</c:v>
                </c:pt>
                <c:pt idx="50">
                  <c:v>467</c:v>
                </c:pt>
                <c:pt idx="51">
                  <c:v>1134</c:v>
                </c:pt>
                <c:pt idx="52">
                  <c:v>1542</c:v>
                </c:pt>
                <c:pt idx="53">
                  <c:v>1943</c:v>
                </c:pt>
                <c:pt idx="54">
                  <c:v>2316</c:v>
                </c:pt>
                <c:pt idx="55">
                  <c:v>2443</c:v>
                </c:pt>
                <c:pt idx="56">
                  <c:v>2438</c:v>
                </c:pt>
                <c:pt idx="57">
                  <c:v>-430</c:v>
                </c:pt>
                <c:pt idx="58">
                  <c:v>-29</c:v>
                </c:pt>
                <c:pt idx="59">
                  <c:v>2159</c:v>
                </c:pt>
                <c:pt idx="60">
                  <c:v>1517</c:v>
                </c:pt>
                <c:pt idx="61">
                  <c:v>1343</c:v>
                </c:pt>
                <c:pt idx="62">
                  <c:v>844</c:v>
                </c:pt>
                <c:pt idx="63">
                  <c:v>-1294</c:v>
                </c:pt>
                <c:pt idx="64">
                  <c:v>-335</c:v>
                </c:pt>
                <c:pt idx="65">
                  <c:v>-419</c:v>
                </c:pt>
                <c:pt idx="66">
                  <c:v>-1044</c:v>
                </c:pt>
                <c:pt idx="67">
                  <c:v>-911</c:v>
                </c:pt>
              </c:numCache>
            </c:numRef>
          </c:val>
          <c:smooth val="0"/>
          <c:extLst>
            <c:ext xmlns:c16="http://schemas.microsoft.com/office/drawing/2014/chart" uri="{C3380CC4-5D6E-409C-BE32-E72D297353CC}">
              <c16:uniqueId val="{00000002-A61A-4B21-BDDD-5E2D928737B6}"/>
            </c:ext>
          </c:extLst>
        </c:ser>
        <c:ser>
          <c:idx val="1"/>
          <c:order val="3"/>
          <c:tx>
            <c:v>0 Line</c:v>
          </c:tx>
          <c:spPr>
            <a:ln w="19050">
              <a:solidFill>
                <a:schemeClr val="tx1"/>
              </a:solidFill>
            </a:ln>
          </c:spPr>
          <c:marker>
            <c:symbol val="none"/>
          </c:marker>
          <c:cat>
            <c:numRef>
              <c:f>'Weekly Data; All-Firm'!$A$19:$A$86</c:f>
              <c:numCache>
                <c:formatCode>d\-mmm\-yy</c:formatCode>
                <c:ptCount val="68"/>
                <c:pt idx="0">
                  <c:v>46096</c:v>
                </c:pt>
                <c:pt idx="1">
                  <c:v>46103</c:v>
                </c:pt>
                <c:pt idx="2">
                  <c:v>46110</c:v>
                </c:pt>
                <c:pt idx="3">
                  <c:v>46117</c:v>
                </c:pt>
                <c:pt idx="4">
                  <c:v>46124</c:v>
                </c:pt>
                <c:pt idx="5">
                  <c:v>46131</c:v>
                </c:pt>
                <c:pt idx="6">
                  <c:v>46138</c:v>
                </c:pt>
                <c:pt idx="7">
                  <c:v>46145</c:v>
                </c:pt>
                <c:pt idx="8">
                  <c:v>46152</c:v>
                </c:pt>
                <c:pt idx="9">
                  <c:v>46159</c:v>
                </c:pt>
                <c:pt idx="10">
                  <c:v>46166</c:v>
                </c:pt>
                <c:pt idx="11">
                  <c:v>46173</c:v>
                </c:pt>
                <c:pt idx="12">
                  <c:v>46180</c:v>
                </c:pt>
                <c:pt idx="13">
                  <c:v>46187</c:v>
                </c:pt>
                <c:pt idx="14">
                  <c:v>46194</c:v>
                </c:pt>
                <c:pt idx="15">
                  <c:v>46201</c:v>
                </c:pt>
                <c:pt idx="16">
                  <c:v>46208</c:v>
                </c:pt>
                <c:pt idx="17">
                  <c:v>46215</c:v>
                </c:pt>
                <c:pt idx="18">
                  <c:v>46222</c:v>
                </c:pt>
                <c:pt idx="19">
                  <c:v>46229</c:v>
                </c:pt>
                <c:pt idx="20">
                  <c:v>46236</c:v>
                </c:pt>
                <c:pt idx="21">
                  <c:v>46243</c:v>
                </c:pt>
                <c:pt idx="22">
                  <c:v>46250</c:v>
                </c:pt>
                <c:pt idx="23">
                  <c:v>46257</c:v>
                </c:pt>
                <c:pt idx="24">
                  <c:v>46264</c:v>
                </c:pt>
                <c:pt idx="25">
                  <c:v>46271</c:v>
                </c:pt>
                <c:pt idx="26">
                  <c:v>46278</c:v>
                </c:pt>
                <c:pt idx="27">
                  <c:v>46285</c:v>
                </c:pt>
                <c:pt idx="28">
                  <c:v>46292</c:v>
                </c:pt>
                <c:pt idx="29">
                  <c:v>46299</c:v>
                </c:pt>
                <c:pt idx="30">
                  <c:v>46306</c:v>
                </c:pt>
                <c:pt idx="31">
                  <c:v>46313</c:v>
                </c:pt>
                <c:pt idx="32">
                  <c:v>46320</c:v>
                </c:pt>
                <c:pt idx="33">
                  <c:v>46327</c:v>
                </c:pt>
                <c:pt idx="34">
                  <c:v>46334</c:v>
                </c:pt>
                <c:pt idx="35">
                  <c:v>46341</c:v>
                </c:pt>
                <c:pt idx="36">
                  <c:v>46348</c:v>
                </c:pt>
                <c:pt idx="37">
                  <c:v>46355</c:v>
                </c:pt>
                <c:pt idx="38">
                  <c:v>46362</c:v>
                </c:pt>
                <c:pt idx="39">
                  <c:v>46369</c:v>
                </c:pt>
                <c:pt idx="40">
                  <c:v>46376</c:v>
                </c:pt>
                <c:pt idx="41">
                  <c:v>46383</c:v>
                </c:pt>
                <c:pt idx="42">
                  <c:v>46390</c:v>
                </c:pt>
                <c:pt idx="43">
                  <c:v>46397</c:v>
                </c:pt>
                <c:pt idx="44">
                  <c:v>46404</c:v>
                </c:pt>
                <c:pt idx="45">
                  <c:v>46411</c:v>
                </c:pt>
                <c:pt idx="46">
                  <c:v>46418</c:v>
                </c:pt>
                <c:pt idx="47">
                  <c:v>46425</c:v>
                </c:pt>
                <c:pt idx="48">
                  <c:v>46432</c:v>
                </c:pt>
                <c:pt idx="49">
                  <c:v>46439</c:v>
                </c:pt>
                <c:pt idx="50">
                  <c:v>46446</c:v>
                </c:pt>
                <c:pt idx="51">
                  <c:v>46453</c:v>
                </c:pt>
                <c:pt idx="52">
                  <c:v>46460</c:v>
                </c:pt>
                <c:pt idx="53">
                  <c:v>46467</c:v>
                </c:pt>
                <c:pt idx="54">
                  <c:v>46474</c:v>
                </c:pt>
                <c:pt idx="55">
                  <c:v>46481</c:v>
                </c:pt>
                <c:pt idx="56">
                  <c:v>46488</c:v>
                </c:pt>
                <c:pt idx="57">
                  <c:v>46495</c:v>
                </c:pt>
                <c:pt idx="58">
                  <c:v>46502</c:v>
                </c:pt>
                <c:pt idx="59">
                  <c:v>46509</c:v>
                </c:pt>
                <c:pt idx="60">
                  <c:v>46516</c:v>
                </c:pt>
                <c:pt idx="61">
                  <c:v>46523</c:v>
                </c:pt>
                <c:pt idx="62">
                  <c:v>46530</c:v>
                </c:pt>
                <c:pt idx="63">
                  <c:v>46537</c:v>
                </c:pt>
                <c:pt idx="64">
                  <c:v>46544</c:v>
                </c:pt>
                <c:pt idx="65">
                  <c:v>46551</c:v>
                </c:pt>
                <c:pt idx="66">
                  <c:v>46558</c:v>
                </c:pt>
                <c:pt idx="67">
                  <c:v>46565</c:v>
                </c:pt>
              </c:numCache>
            </c:numRef>
          </c:cat>
          <c:val>
            <c:numRef>
              <c:f>'Weekly Data; All-Firm'!$G$19:$G$86</c:f>
              <c:numCache>
                <c:formatCode>#,##0</c:formatCode>
                <c:ptCount val="68"/>
                <c:pt idx="0">
                  <c:v>-1000</c:v>
                </c:pt>
                <c:pt idx="1">
                  <c:v>-1000</c:v>
                </c:pt>
                <c:pt idx="2">
                  <c:v>-1000</c:v>
                </c:pt>
                <c:pt idx="3">
                  <c:v>-1000</c:v>
                </c:pt>
                <c:pt idx="4">
                  <c:v>-1000</c:v>
                </c:pt>
                <c:pt idx="5">
                  <c:v>-1000</c:v>
                </c:pt>
                <c:pt idx="6">
                  <c:v>-1000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pt idx="19">
                  <c:v>-2000</c:v>
                </c:pt>
                <c:pt idx="20">
                  <c:v>-2000</c:v>
                </c:pt>
                <c:pt idx="21">
                  <c:v>-2000</c:v>
                </c:pt>
                <c:pt idx="22">
                  <c:v>-2000</c:v>
                </c:pt>
                <c:pt idx="23">
                  <c:v>-2000</c:v>
                </c:pt>
                <c:pt idx="24">
                  <c:v>-2000</c:v>
                </c:pt>
                <c:pt idx="25">
                  <c:v>-2000</c:v>
                </c:pt>
                <c:pt idx="26">
                  <c:v>-2000</c:v>
                </c:pt>
                <c:pt idx="27">
                  <c:v>-2000</c:v>
                </c:pt>
                <c:pt idx="28">
                  <c:v>-2000</c:v>
                </c:pt>
                <c:pt idx="29">
                  <c:v>-2000</c:v>
                </c:pt>
                <c:pt idx="30">
                  <c:v>-2000</c:v>
                </c:pt>
                <c:pt idx="31">
                  <c:v>-2000</c:v>
                </c:pt>
                <c:pt idx="32">
                  <c:v>-2000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-2000</c:v>
                </c:pt>
                <c:pt idx="60">
                  <c:v>-2000</c:v>
                </c:pt>
                <c:pt idx="61">
                  <c:v>-2000</c:v>
                </c:pt>
                <c:pt idx="62">
                  <c:v>-2000</c:v>
                </c:pt>
                <c:pt idx="63">
                  <c:v>-2000</c:v>
                </c:pt>
                <c:pt idx="64">
                  <c:v>-2000</c:v>
                </c:pt>
                <c:pt idx="65">
                  <c:v>-2000</c:v>
                </c:pt>
                <c:pt idx="66">
                  <c:v>-2000</c:v>
                </c:pt>
                <c:pt idx="67">
                  <c:v>-2000</c:v>
                </c:pt>
              </c:numCache>
            </c:numRef>
          </c:val>
          <c:smooth val="0"/>
          <c:extLst>
            <c:ext xmlns:c16="http://schemas.microsoft.com/office/drawing/2014/chart" uri="{C3380CC4-5D6E-409C-BE32-E72D297353CC}">
              <c16:uniqueId val="{00000003-A61A-4B21-BDDD-5E2D928737B6}"/>
            </c:ext>
          </c:extLst>
        </c:ser>
        <c:dLbls>
          <c:showLegendKey val="0"/>
          <c:showVal val="0"/>
          <c:showCatName val="0"/>
          <c:showSerName val="0"/>
          <c:showPercent val="0"/>
          <c:showBubbleSize val="0"/>
        </c:dLbls>
        <c:marker val="1"/>
        <c:smooth val="0"/>
        <c:axId val="403509536"/>
        <c:axId val="1"/>
      </c:lineChart>
      <c:dateAx>
        <c:axId val="403509536"/>
        <c:scaling>
          <c:orientation val="minMax"/>
        </c:scaling>
        <c:delete val="0"/>
        <c:axPos val="b"/>
        <c:title>
          <c:tx>
            <c:rich>
              <a:bodyPr/>
              <a:lstStyle/>
              <a:p>
                <a:pPr>
                  <a:defRPr sz="1200" b="0" i="0" u="none" strike="noStrike" baseline="0">
                    <a:solidFill>
                      <a:srgbClr val="010000"/>
                    </a:solidFill>
                    <a:latin typeface="Tahoma"/>
                    <a:ea typeface="Tahoma"/>
                    <a:cs typeface="Tahoma"/>
                  </a:defRPr>
                </a:pPr>
                <a:r>
                  <a:rPr lang="en-CA"/>
                  <a:t>Week Ending</a:t>
                </a:r>
              </a:p>
            </c:rich>
          </c:tx>
          <c:layout>
            <c:manualLayout>
              <c:xMode val="edge"/>
              <c:yMode val="edge"/>
              <c:x val="0.4598957705203609"/>
              <c:y val="0.89717229065779502"/>
            </c:manualLayout>
          </c:layout>
          <c:overlay val="0"/>
          <c:spPr>
            <a:noFill/>
            <a:ln w="25400">
              <a:noFill/>
            </a:ln>
          </c:spPr>
        </c:title>
        <c:numFmt formatCode="dd\ mmm\ yyyy"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1"/>
        <c:crossesAt val="-6000"/>
        <c:auto val="0"/>
        <c:lblOffset val="100"/>
        <c:baseTimeUnit val="days"/>
        <c:majorUnit val="56"/>
        <c:majorTimeUnit val="days"/>
        <c:minorUnit val="1"/>
        <c:minorTimeUnit val="months"/>
      </c:dateAx>
      <c:valAx>
        <c:axId val="1"/>
        <c:scaling>
          <c:orientation val="minMax"/>
          <c:max val="10000"/>
          <c:min val="-4000"/>
        </c:scaling>
        <c:delete val="0"/>
        <c:axPos val="l"/>
        <c:majorGridlines>
          <c:spPr>
            <a:ln w="12700">
              <a:solidFill>
                <a:srgbClr val="C0C0C0"/>
              </a:solidFill>
              <a:prstDash val="solid"/>
            </a:ln>
          </c:spPr>
        </c:majorGridlines>
        <c:title>
          <c:tx>
            <c:rich>
              <a:bodyPr/>
              <a:lstStyle/>
              <a:p>
                <a:pPr>
                  <a:defRPr sz="1200" b="0" i="0" u="none" strike="noStrike" baseline="0">
                    <a:solidFill>
                      <a:srgbClr val="010000"/>
                    </a:solidFill>
                    <a:latin typeface="Tahoma"/>
                    <a:ea typeface="Tahoma"/>
                    <a:cs typeface="Tahoma"/>
                  </a:defRPr>
                </a:pPr>
                <a:r>
                  <a:rPr lang="en-CA"/>
                  <a:t>Reserve Above Requirement [MW]</a:t>
                </a:r>
              </a:p>
            </c:rich>
          </c:tx>
          <c:layout>
            <c:manualLayout>
              <c:xMode val="edge"/>
              <c:yMode val="edge"/>
              <c:x val="0"/>
              <c:y val="0.2627813620810488"/>
            </c:manualLayout>
          </c:layout>
          <c:overlay val="0"/>
          <c:spPr>
            <a:noFill/>
            <a:ln w="25400">
              <a:noFill/>
            </a:ln>
          </c:spPr>
        </c:title>
        <c:numFmt formatCode="#,##0"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403509536"/>
        <c:crosses val="autoZero"/>
        <c:crossBetween val="between"/>
      </c:valAx>
      <c:spPr>
        <a:solidFill>
          <a:srgbClr val="FFFFFF"/>
        </a:solidFill>
        <a:ln w="12700">
          <a:solidFill>
            <a:srgbClr val="010000"/>
          </a:solidFill>
          <a:prstDash val="solid"/>
        </a:ln>
      </c:spPr>
    </c:plotArea>
    <c:legend>
      <c:legendPos val="b"/>
      <c:legendEntry>
        <c:idx val="0"/>
        <c:delete val="1"/>
      </c:legendEntry>
      <c:legendEntry>
        <c:idx val="3"/>
        <c:delete val="1"/>
      </c:legendEntry>
      <c:overlay val="0"/>
    </c:legend>
    <c:plotVisOnly val="1"/>
    <c:dispBlanksAs val="gap"/>
    <c:showDLblsOverMax val="0"/>
  </c:chart>
  <c:spPr>
    <a:solidFill>
      <a:srgbClr val="FFFFFF"/>
    </a:solidFill>
    <a:ln w="12700">
      <a:solidFill>
        <a:srgbClr val="010000"/>
      </a:solidFill>
      <a:prstDash val="solid"/>
    </a:ln>
  </c:spPr>
  <c:txPr>
    <a:bodyPr/>
    <a:lstStyle/>
    <a:p>
      <a:pPr>
        <a:defRPr sz="1200" b="1" i="0" u="none" strike="noStrike" baseline="0">
          <a:solidFill>
            <a:srgbClr val="010000"/>
          </a:solidFill>
          <a:latin typeface="Tahoma"/>
          <a:ea typeface="Tahoma"/>
          <a:cs typeface="Tahom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10000"/>
                </a:solidFill>
                <a:latin typeface="Tahoma"/>
                <a:ea typeface="Tahoma"/>
                <a:cs typeface="Tahoma"/>
              </a:defRPr>
            </a:pPr>
            <a:r>
              <a:rPr lang="en-CA"/>
              <a:t>All Weather: Planned Scenario RAR</a:t>
            </a:r>
          </a:p>
        </c:rich>
      </c:tx>
      <c:layout>
        <c:manualLayout>
          <c:xMode val="edge"/>
          <c:yMode val="edge"/>
          <c:x val="0.29999626381221922"/>
          <c:y val="3.9318547223481888E-2"/>
        </c:manualLayout>
      </c:layout>
      <c:overlay val="1"/>
    </c:title>
    <c:autoTitleDeleted val="0"/>
    <c:plotArea>
      <c:layout>
        <c:manualLayout>
          <c:layoutTarget val="inner"/>
          <c:xMode val="edge"/>
          <c:yMode val="edge"/>
          <c:x val="8.3615548056492919E-2"/>
          <c:y val="0.12802000667347774"/>
          <c:w val="0.85432098765432096"/>
          <c:h val="0.6985748341090392"/>
        </c:manualLayout>
      </c:layout>
      <c:areaChart>
        <c:grouping val="stacked"/>
        <c:varyColors val="0"/>
        <c:ser>
          <c:idx val="2"/>
          <c:order val="2"/>
          <c:tx>
            <c:v>Area top</c:v>
          </c:tx>
          <c:spPr>
            <a:solidFill>
              <a:schemeClr val="bg1">
                <a:lumMod val="85000"/>
                <a:alpha val="50000"/>
              </a:schemeClr>
            </a:solidFill>
            <a:ln w="25400">
              <a:noFill/>
              <a:prstDash val="solid"/>
            </a:ln>
          </c:spPr>
          <c:cat>
            <c:numRef>
              <c:f>'Weekly Data; All-Firm'!$A$19:$A$86</c:f>
              <c:numCache>
                <c:formatCode>d\-mmm\-yy</c:formatCode>
                <c:ptCount val="68"/>
                <c:pt idx="0">
                  <c:v>46096</c:v>
                </c:pt>
                <c:pt idx="1">
                  <c:v>46103</c:v>
                </c:pt>
                <c:pt idx="2">
                  <c:v>46110</c:v>
                </c:pt>
                <c:pt idx="3">
                  <c:v>46117</c:v>
                </c:pt>
                <c:pt idx="4">
                  <c:v>46124</c:v>
                </c:pt>
                <c:pt idx="5">
                  <c:v>46131</c:v>
                </c:pt>
                <c:pt idx="6">
                  <c:v>46138</c:v>
                </c:pt>
                <c:pt idx="7">
                  <c:v>46145</c:v>
                </c:pt>
                <c:pt idx="8">
                  <c:v>46152</c:v>
                </c:pt>
                <c:pt idx="9">
                  <c:v>46159</c:v>
                </c:pt>
                <c:pt idx="10">
                  <c:v>46166</c:v>
                </c:pt>
                <c:pt idx="11">
                  <c:v>46173</c:v>
                </c:pt>
                <c:pt idx="12">
                  <c:v>46180</c:v>
                </c:pt>
                <c:pt idx="13">
                  <c:v>46187</c:v>
                </c:pt>
                <c:pt idx="14">
                  <c:v>46194</c:v>
                </c:pt>
                <c:pt idx="15">
                  <c:v>46201</c:v>
                </c:pt>
                <c:pt idx="16">
                  <c:v>46208</c:v>
                </c:pt>
                <c:pt idx="17">
                  <c:v>46215</c:v>
                </c:pt>
                <c:pt idx="18">
                  <c:v>46222</c:v>
                </c:pt>
                <c:pt idx="19">
                  <c:v>46229</c:v>
                </c:pt>
                <c:pt idx="20">
                  <c:v>46236</c:v>
                </c:pt>
                <c:pt idx="21">
                  <c:v>46243</c:v>
                </c:pt>
                <c:pt idx="22">
                  <c:v>46250</c:v>
                </c:pt>
                <c:pt idx="23">
                  <c:v>46257</c:v>
                </c:pt>
                <c:pt idx="24">
                  <c:v>46264</c:v>
                </c:pt>
                <c:pt idx="25">
                  <c:v>46271</c:v>
                </c:pt>
                <c:pt idx="26">
                  <c:v>46278</c:v>
                </c:pt>
                <c:pt idx="27">
                  <c:v>46285</c:v>
                </c:pt>
                <c:pt idx="28">
                  <c:v>46292</c:v>
                </c:pt>
                <c:pt idx="29">
                  <c:v>46299</c:v>
                </c:pt>
                <c:pt idx="30">
                  <c:v>46306</c:v>
                </c:pt>
                <c:pt idx="31">
                  <c:v>46313</c:v>
                </c:pt>
                <c:pt idx="32">
                  <c:v>46320</c:v>
                </c:pt>
                <c:pt idx="33">
                  <c:v>46327</c:v>
                </c:pt>
                <c:pt idx="34">
                  <c:v>46334</c:v>
                </c:pt>
                <c:pt idx="35">
                  <c:v>46341</c:v>
                </c:pt>
                <c:pt idx="36">
                  <c:v>46348</c:v>
                </c:pt>
                <c:pt idx="37">
                  <c:v>46355</c:v>
                </c:pt>
                <c:pt idx="38">
                  <c:v>46362</c:v>
                </c:pt>
                <c:pt idx="39">
                  <c:v>46369</c:v>
                </c:pt>
                <c:pt idx="40">
                  <c:v>46376</c:v>
                </c:pt>
                <c:pt idx="41">
                  <c:v>46383</c:v>
                </c:pt>
                <c:pt idx="42">
                  <c:v>46390</c:v>
                </c:pt>
                <c:pt idx="43">
                  <c:v>46397</c:v>
                </c:pt>
                <c:pt idx="44">
                  <c:v>46404</c:v>
                </c:pt>
                <c:pt idx="45">
                  <c:v>46411</c:v>
                </c:pt>
                <c:pt idx="46">
                  <c:v>46418</c:v>
                </c:pt>
                <c:pt idx="47">
                  <c:v>46425</c:v>
                </c:pt>
                <c:pt idx="48">
                  <c:v>46432</c:v>
                </c:pt>
                <c:pt idx="49">
                  <c:v>46439</c:v>
                </c:pt>
                <c:pt idx="50">
                  <c:v>46446</c:v>
                </c:pt>
                <c:pt idx="51">
                  <c:v>46453</c:v>
                </c:pt>
                <c:pt idx="52">
                  <c:v>46460</c:v>
                </c:pt>
                <c:pt idx="53">
                  <c:v>46467</c:v>
                </c:pt>
                <c:pt idx="54">
                  <c:v>46474</c:v>
                </c:pt>
                <c:pt idx="55">
                  <c:v>46481</c:v>
                </c:pt>
                <c:pt idx="56">
                  <c:v>46488</c:v>
                </c:pt>
                <c:pt idx="57">
                  <c:v>46495</c:v>
                </c:pt>
                <c:pt idx="58">
                  <c:v>46502</c:v>
                </c:pt>
                <c:pt idx="59">
                  <c:v>46509</c:v>
                </c:pt>
                <c:pt idx="60">
                  <c:v>46516</c:v>
                </c:pt>
                <c:pt idx="61">
                  <c:v>46523</c:v>
                </c:pt>
                <c:pt idx="62">
                  <c:v>46530</c:v>
                </c:pt>
                <c:pt idx="63">
                  <c:v>46537</c:v>
                </c:pt>
                <c:pt idx="64">
                  <c:v>46544</c:v>
                </c:pt>
                <c:pt idx="65">
                  <c:v>46551</c:v>
                </c:pt>
                <c:pt idx="66">
                  <c:v>46558</c:v>
                </c:pt>
                <c:pt idx="67">
                  <c:v>46565</c:v>
                </c:pt>
              </c:numCache>
            </c:numRef>
          </c:cat>
          <c:val>
            <c:numRef>
              <c:f>'Weekly Data; All-Planned'!$G$19:$G$86</c:f>
              <c:numCache>
                <c:formatCode>#,##0</c:formatCode>
                <c:ptCount val="68"/>
                <c:pt idx="0">
                  <c:v>-1000</c:v>
                </c:pt>
                <c:pt idx="1">
                  <c:v>-1000</c:v>
                </c:pt>
                <c:pt idx="2">
                  <c:v>-1000</c:v>
                </c:pt>
                <c:pt idx="3">
                  <c:v>-1000</c:v>
                </c:pt>
                <c:pt idx="4">
                  <c:v>-1000</c:v>
                </c:pt>
                <c:pt idx="5">
                  <c:v>-1000</c:v>
                </c:pt>
                <c:pt idx="6">
                  <c:v>-1000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pt idx="19">
                  <c:v>-2000</c:v>
                </c:pt>
                <c:pt idx="20">
                  <c:v>-2000</c:v>
                </c:pt>
                <c:pt idx="21">
                  <c:v>-2000</c:v>
                </c:pt>
                <c:pt idx="22">
                  <c:v>-2000</c:v>
                </c:pt>
                <c:pt idx="23">
                  <c:v>-2000</c:v>
                </c:pt>
                <c:pt idx="24">
                  <c:v>-2000</c:v>
                </c:pt>
                <c:pt idx="25">
                  <c:v>-2000</c:v>
                </c:pt>
                <c:pt idx="26">
                  <c:v>-2000</c:v>
                </c:pt>
                <c:pt idx="27">
                  <c:v>-2000</c:v>
                </c:pt>
                <c:pt idx="28">
                  <c:v>-2000</c:v>
                </c:pt>
                <c:pt idx="29">
                  <c:v>-2000</c:v>
                </c:pt>
                <c:pt idx="30">
                  <c:v>-2000</c:v>
                </c:pt>
                <c:pt idx="31">
                  <c:v>-2000</c:v>
                </c:pt>
                <c:pt idx="32">
                  <c:v>-2000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-2000</c:v>
                </c:pt>
                <c:pt idx="60">
                  <c:v>-2000</c:v>
                </c:pt>
                <c:pt idx="61">
                  <c:v>-2000</c:v>
                </c:pt>
                <c:pt idx="62">
                  <c:v>-2000</c:v>
                </c:pt>
                <c:pt idx="63">
                  <c:v>-2000</c:v>
                </c:pt>
                <c:pt idx="64">
                  <c:v>-2000</c:v>
                </c:pt>
                <c:pt idx="65">
                  <c:v>-2000</c:v>
                </c:pt>
                <c:pt idx="66">
                  <c:v>-2000</c:v>
                </c:pt>
                <c:pt idx="67">
                  <c:v>-2000</c:v>
                </c:pt>
              </c:numCache>
            </c:numRef>
          </c:val>
          <c:extLst>
            <c:ext xmlns:c16="http://schemas.microsoft.com/office/drawing/2014/chart" uri="{C3380CC4-5D6E-409C-BE32-E72D297353CC}">
              <c16:uniqueId val="{00000000-1978-4B15-8EFA-E33776D3DF80}"/>
            </c:ext>
          </c:extLst>
        </c:ser>
        <c:dLbls>
          <c:showLegendKey val="0"/>
          <c:showVal val="0"/>
          <c:showCatName val="0"/>
          <c:showSerName val="0"/>
          <c:showPercent val="0"/>
          <c:showBubbleSize val="0"/>
        </c:dLbls>
        <c:axId val="403515440"/>
        <c:axId val="1"/>
      </c:areaChart>
      <c:lineChart>
        <c:grouping val="standard"/>
        <c:varyColors val="0"/>
        <c:ser>
          <c:idx val="3"/>
          <c:order val="0"/>
          <c:tx>
            <c:v>Previous Reliability Outlook</c:v>
          </c:tx>
          <c:spPr>
            <a:ln w="38100">
              <a:solidFill>
                <a:srgbClr val="003366"/>
              </a:solidFill>
              <a:prstDash val="solid"/>
            </a:ln>
          </c:spPr>
          <c:marker>
            <c:symbol val="none"/>
          </c:marker>
          <c:cat>
            <c:numRef>
              <c:f>'Weekly Data; All-Firm'!$A$19:$A$86</c:f>
              <c:numCache>
                <c:formatCode>d\-mmm\-yy</c:formatCode>
                <c:ptCount val="68"/>
                <c:pt idx="0">
                  <c:v>46096</c:v>
                </c:pt>
                <c:pt idx="1">
                  <c:v>46103</c:v>
                </c:pt>
                <c:pt idx="2">
                  <c:v>46110</c:v>
                </c:pt>
                <c:pt idx="3">
                  <c:v>46117</c:v>
                </c:pt>
                <c:pt idx="4">
                  <c:v>46124</c:v>
                </c:pt>
                <c:pt idx="5">
                  <c:v>46131</c:v>
                </c:pt>
                <c:pt idx="6">
                  <c:v>46138</c:v>
                </c:pt>
                <c:pt idx="7">
                  <c:v>46145</c:v>
                </c:pt>
                <c:pt idx="8">
                  <c:v>46152</c:v>
                </c:pt>
                <c:pt idx="9">
                  <c:v>46159</c:v>
                </c:pt>
                <c:pt idx="10">
                  <c:v>46166</c:v>
                </c:pt>
                <c:pt idx="11">
                  <c:v>46173</c:v>
                </c:pt>
                <c:pt idx="12">
                  <c:v>46180</c:v>
                </c:pt>
                <c:pt idx="13">
                  <c:v>46187</c:v>
                </c:pt>
                <c:pt idx="14">
                  <c:v>46194</c:v>
                </c:pt>
                <c:pt idx="15">
                  <c:v>46201</c:v>
                </c:pt>
                <c:pt idx="16">
                  <c:v>46208</c:v>
                </c:pt>
                <c:pt idx="17">
                  <c:v>46215</c:v>
                </c:pt>
                <c:pt idx="18">
                  <c:v>46222</c:v>
                </c:pt>
                <c:pt idx="19">
                  <c:v>46229</c:v>
                </c:pt>
                <c:pt idx="20">
                  <c:v>46236</c:v>
                </c:pt>
                <c:pt idx="21">
                  <c:v>46243</c:v>
                </c:pt>
                <c:pt idx="22">
                  <c:v>46250</c:v>
                </c:pt>
                <c:pt idx="23">
                  <c:v>46257</c:v>
                </c:pt>
                <c:pt idx="24">
                  <c:v>46264</c:v>
                </c:pt>
                <c:pt idx="25">
                  <c:v>46271</c:v>
                </c:pt>
                <c:pt idx="26">
                  <c:v>46278</c:v>
                </c:pt>
                <c:pt idx="27">
                  <c:v>46285</c:v>
                </c:pt>
                <c:pt idx="28">
                  <c:v>46292</c:v>
                </c:pt>
                <c:pt idx="29">
                  <c:v>46299</c:v>
                </c:pt>
                <c:pt idx="30">
                  <c:v>46306</c:v>
                </c:pt>
                <c:pt idx="31">
                  <c:v>46313</c:v>
                </c:pt>
                <c:pt idx="32">
                  <c:v>46320</c:v>
                </c:pt>
                <c:pt idx="33">
                  <c:v>46327</c:v>
                </c:pt>
                <c:pt idx="34">
                  <c:v>46334</c:v>
                </c:pt>
                <c:pt idx="35">
                  <c:v>46341</c:v>
                </c:pt>
                <c:pt idx="36">
                  <c:v>46348</c:v>
                </c:pt>
                <c:pt idx="37">
                  <c:v>46355</c:v>
                </c:pt>
                <c:pt idx="38">
                  <c:v>46362</c:v>
                </c:pt>
                <c:pt idx="39">
                  <c:v>46369</c:v>
                </c:pt>
                <c:pt idx="40">
                  <c:v>46376</c:v>
                </c:pt>
                <c:pt idx="41">
                  <c:v>46383</c:v>
                </c:pt>
                <c:pt idx="42">
                  <c:v>46390</c:v>
                </c:pt>
                <c:pt idx="43">
                  <c:v>46397</c:v>
                </c:pt>
                <c:pt idx="44">
                  <c:v>46404</c:v>
                </c:pt>
                <c:pt idx="45">
                  <c:v>46411</c:v>
                </c:pt>
                <c:pt idx="46">
                  <c:v>46418</c:v>
                </c:pt>
                <c:pt idx="47">
                  <c:v>46425</c:v>
                </c:pt>
                <c:pt idx="48">
                  <c:v>46432</c:v>
                </c:pt>
                <c:pt idx="49">
                  <c:v>46439</c:v>
                </c:pt>
                <c:pt idx="50">
                  <c:v>46446</c:v>
                </c:pt>
                <c:pt idx="51">
                  <c:v>46453</c:v>
                </c:pt>
                <c:pt idx="52">
                  <c:v>46460</c:v>
                </c:pt>
                <c:pt idx="53">
                  <c:v>46467</c:v>
                </c:pt>
                <c:pt idx="54">
                  <c:v>46474</c:v>
                </c:pt>
                <c:pt idx="55">
                  <c:v>46481</c:v>
                </c:pt>
                <c:pt idx="56">
                  <c:v>46488</c:v>
                </c:pt>
                <c:pt idx="57">
                  <c:v>46495</c:v>
                </c:pt>
                <c:pt idx="58">
                  <c:v>46502</c:v>
                </c:pt>
                <c:pt idx="59">
                  <c:v>46509</c:v>
                </c:pt>
                <c:pt idx="60">
                  <c:v>46516</c:v>
                </c:pt>
                <c:pt idx="61">
                  <c:v>46523</c:v>
                </c:pt>
                <c:pt idx="62">
                  <c:v>46530</c:v>
                </c:pt>
                <c:pt idx="63">
                  <c:v>46537</c:v>
                </c:pt>
                <c:pt idx="64">
                  <c:v>46544</c:v>
                </c:pt>
                <c:pt idx="65">
                  <c:v>46551</c:v>
                </c:pt>
                <c:pt idx="66">
                  <c:v>46558</c:v>
                </c:pt>
                <c:pt idx="67">
                  <c:v>46565</c:v>
                </c:pt>
              </c:numCache>
            </c:numRef>
          </c:cat>
          <c:val>
            <c:numRef>
              <c:f>'Weekly Data; All-Planned'!$F$19:$F$86</c:f>
              <c:numCache>
                <c:formatCode>#,##0</c:formatCode>
                <c:ptCount val="68"/>
                <c:pt idx="0">
                  <c:v>2189</c:v>
                </c:pt>
                <c:pt idx="1">
                  <c:v>2377</c:v>
                </c:pt>
                <c:pt idx="2">
                  <c:v>2723</c:v>
                </c:pt>
                <c:pt idx="3">
                  <c:v>2796</c:v>
                </c:pt>
                <c:pt idx="4">
                  <c:v>2677</c:v>
                </c:pt>
                <c:pt idx="5">
                  <c:v>2492</c:v>
                </c:pt>
                <c:pt idx="6">
                  <c:v>3376</c:v>
                </c:pt>
                <c:pt idx="7">
                  <c:v>3536</c:v>
                </c:pt>
                <c:pt idx="8">
                  <c:v>4555</c:v>
                </c:pt>
                <c:pt idx="9">
                  <c:v>3182</c:v>
                </c:pt>
                <c:pt idx="10">
                  <c:v>3416</c:v>
                </c:pt>
                <c:pt idx="11">
                  <c:v>768</c:v>
                </c:pt>
                <c:pt idx="12">
                  <c:v>-180</c:v>
                </c:pt>
                <c:pt idx="13">
                  <c:v>472</c:v>
                </c:pt>
                <c:pt idx="14">
                  <c:v>46</c:v>
                </c:pt>
                <c:pt idx="15">
                  <c:v>547</c:v>
                </c:pt>
                <c:pt idx="16">
                  <c:v>615</c:v>
                </c:pt>
                <c:pt idx="17">
                  <c:v>-227</c:v>
                </c:pt>
                <c:pt idx="18">
                  <c:v>-297</c:v>
                </c:pt>
                <c:pt idx="19">
                  <c:v>-382</c:v>
                </c:pt>
                <c:pt idx="20">
                  <c:v>-120</c:v>
                </c:pt>
                <c:pt idx="21">
                  <c:v>-138</c:v>
                </c:pt>
                <c:pt idx="22">
                  <c:v>211</c:v>
                </c:pt>
                <c:pt idx="23">
                  <c:v>1376</c:v>
                </c:pt>
                <c:pt idx="24">
                  <c:v>1579</c:v>
                </c:pt>
                <c:pt idx="25">
                  <c:v>1244</c:v>
                </c:pt>
                <c:pt idx="26">
                  <c:v>1592</c:v>
                </c:pt>
                <c:pt idx="27">
                  <c:v>2609</c:v>
                </c:pt>
                <c:pt idx="28">
                  <c:v>584</c:v>
                </c:pt>
                <c:pt idx="29">
                  <c:v>-80</c:v>
                </c:pt>
                <c:pt idx="30">
                  <c:v>172</c:v>
                </c:pt>
                <c:pt idx="31">
                  <c:v>1178</c:v>
                </c:pt>
                <c:pt idx="32">
                  <c:v>1918</c:v>
                </c:pt>
                <c:pt idx="33">
                  <c:v>1044</c:v>
                </c:pt>
                <c:pt idx="34">
                  <c:v>-69</c:v>
                </c:pt>
                <c:pt idx="35">
                  <c:v>212</c:v>
                </c:pt>
                <c:pt idx="36">
                  <c:v>2012</c:v>
                </c:pt>
                <c:pt idx="37">
                  <c:v>1568</c:v>
                </c:pt>
                <c:pt idx="38">
                  <c:v>1455</c:v>
                </c:pt>
                <c:pt idx="39">
                  <c:v>1385</c:v>
                </c:pt>
                <c:pt idx="40">
                  <c:v>1244</c:v>
                </c:pt>
                <c:pt idx="41">
                  <c:v>1945</c:v>
                </c:pt>
                <c:pt idx="42">
                  <c:v>2212</c:v>
                </c:pt>
                <c:pt idx="43">
                  <c:v>842</c:v>
                </c:pt>
                <c:pt idx="44">
                  <c:v>663</c:v>
                </c:pt>
                <c:pt idx="45">
                  <c:v>501</c:v>
                </c:pt>
                <c:pt idx="46">
                  <c:v>547</c:v>
                </c:pt>
                <c:pt idx="47">
                  <c:v>928</c:v>
                </c:pt>
                <c:pt idx="48">
                  <c:v>1103</c:v>
                </c:pt>
                <c:pt idx="49">
                  <c:v>1389</c:v>
                </c:pt>
                <c:pt idx="50">
                  <c:v>1530</c:v>
                </c:pt>
                <c:pt idx="51">
                  <c:v>1737</c:v>
                </c:pt>
                <c:pt idx="52">
                  <c:v>2147</c:v>
                </c:pt>
                <c:pt idx="53">
                  <c:v>2545</c:v>
                </c:pt>
                <c:pt idx="54">
                  <c:v>2912</c:v>
                </c:pt>
                <c:pt idx="55">
                  <c:v>3146</c:v>
                </c:pt>
                <c:pt idx="56">
                  <c:v>3121</c:v>
                </c:pt>
                <c:pt idx="57">
                  <c:v>120</c:v>
                </c:pt>
                <c:pt idx="58">
                  <c:v>536</c:v>
                </c:pt>
                <c:pt idx="59">
                  <c:v>2873</c:v>
                </c:pt>
                <c:pt idx="60">
                  <c:v>2157</c:v>
                </c:pt>
                <c:pt idx="61">
                  <c:v>1986</c:v>
                </c:pt>
                <c:pt idx="62">
                  <c:v>1521</c:v>
                </c:pt>
                <c:pt idx="63">
                  <c:v>-625</c:v>
                </c:pt>
                <c:pt idx="64">
                  <c:v>331</c:v>
                </c:pt>
                <c:pt idx="65">
                  <c:v>410</c:v>
                </c:pt>
                <c:pt idx="66">
                  <c:v>-215</c:v>
                </c:pt>
                <c:pt idx="67">
                  <c:v>-80</c:v>
                </c:pt>
              </c:numCache>
            </c:numRef>
          </c:val>
          <c:smooth val="0"/>
          <c:extLst>
            <c:ext xmlns:c16="http://schemas.microsoft.com/office/drawing/2014/chart" uri="{C3380CC4-5D6E-409C-BE32-E72D297353CC}">
              <c16:uniqueId val="{00000001-1978-4B15-8EFA-E33776D3DF80}"/>
            </c:ext>
          </c:extLst>
        </c:ser>
        <c:ser>
          <c:idx val="4"/>
          <c:order val="1"/>
          <c:tx>
            <c:v>Interim Update</c:v>
          </c:tx>
          <c:spPr>
            <a:ln w="25400">
              <a:solidFill>
                <a:srgbClr val="FFCC33"/>
              </a:solidFill>
              <a:prstDash val="solid"/>
            </a:ln>
          </c:spPr>
          <c:marker>
            <c:symbol val="none"/>
          </c:marker>
          <c:cat>
            <c:numRef>
              <c:f>'Weekly Data; All-Firm'!$A$19:$A$86</c:f>
              <c:numCache>
                <c:formatCode>d\-mmm\-yy</c:formatCode>
                <c:ptCount val="68"/>
                <c:pt idx="0">
                  <c:v>46096</c:v>
                </c:pt>
                <c:pt idx="1">
                  <c:v>46103</c:v>
                </c:pt>
                <c:pt idx="2">
                  <c:v>46110</c:v>
                </c:pt>
                <c:pt idx="3">
                  <c:v>46117</c:v>
                </c:pt>
                <c:pt idx="4">
                  <c:v>46124</c:v>
                </c:pt>
                <c:pt idx="5">
                  <c:v>46131</c:v>
                </c:pt>
                <c:pt idx="6">
                  <c:v>46138</c:v>
                </c:pt>
                <c:pt idx="7">
                  <c:v>46145</c:v>
                </c:pt>
                <c:pt idx="8">
                  <c:v>46152</c:v>
                </c:pt>
                <c:pt idx="9">
                  <c:v>46159</c:v>
                </c:pt>
                <c:pt idx="10">
                  <c:v>46166</c:v>
                </c:pt>
                <c:pt idx="11">
                  <c:v>46173</c:v>
                </c:pt>
                <c:pt idx="12">
                  <c:v>46180</c:v>
                </c:pt>
                <c:pt idx="13">
                  <c:v>46187</c:v>
                </c:pt>
                <c:pt idx="14">
                  <c:v>46194</c:v>
                </c:pt>
                <c:pt idx="15">
                  <c:v>46201</c:v>
                </c:pt>
                <c:pt idx="16">
                  <c:v>46208</c:v>
                </c:pt>
                <c:pt idx="17">
                  <c:v>46215</c:v>
                </c:pt>
                <c:pt idx="18">
                  <c:v>46222</c:v>
                </c:pt>
                <c:pt idx="19">
                  <c:v>46229</c:v>
                </c:pt>
                <c:pt idx="20">
                  <c:v>46236</c:v>
                </c:pt>
                <c:pt idx="21">
                  <c:v>46243</c:v>
                </c:pt>
                <c:pt idx="22">
                  <c:v>46250</c:v>
                </c:pt>
                <c:pt idx="23">
                  <c:v>46257</c:v>
                </c:pt>
                <c:pt idx="24">
                  <c:v>46264</c:v>
                </c:pt>
                <c:pt idx="25">
                  <c:v>46271</c:v>
                </c:pt>
                <c:pt idx="26">
                  <c:v>46278</c:v>
                </c:pt>
                <c:pt idx="27">
                  <c:v>46285</c:v>
                </c:pt>
                <c:pt idx="28">
                  <c:v>46292</c:v>
                </c:pt>
                <c:pt idx="29">
                  <c:v>46299</c:v>
                </c:pt>
                <c:pt idx="30">
                  <c:v>46306</c:v>
                </c:pt>
                <c:pt idx="31">
                  <c:v>46313</c:v>
                </c:pt>
                <c:pt idx="32">
                  <c:v>46320</c:v>
                </c:pt>
                <c:pt idx="33">
                  <c:v>46327</c:v>
                </c:pt>
                <c:pt idx="34">
                  <c:v>46334</c:v>
                </c:pt>
                <c:pt idx="35">
                  <c:v>46341</c:v>
                </c:pt>
                <c:pt idx="36">
                  <c:v>46348</c:v>
                </c:pt>
                <c:pt idx="37">
                  <c:v>46355</c:v>
                </c:pt>
                <c:pt idx="38">
                  <c:v>46362</c:v>
                </c:pt>
                <c:pt idx="39">
                  <c:v>46369</c:v>
                </c:pt>
                <c:pt idx="40">
                  <c:v>46376</c:v>
                </c:pt>
                <c:pt idx="41">
                  <c:v>46383</c:v>
                </c:pt>
                <c:pt idx="42">
                  <c:v>46390</c:v>
                </c:pt>
                <c:pt idx="43">
                  <c:v>46397</c:v>
                </c:pt>
                <c:pt idx="44">
                  <c:v>46404</c:v>
                </c:pt>
                <c:pt idx="45">
                  <c:v>46411</c:v>
                </c:pt>
                <c:pt idx="46">
                  <c:v>46418</c:v>
                </c:pt>
                <c:pt idx="47">
                  <c:v>46425</c:v>
                </c:pt>
                <c:pt idx="48">
                  <c:v>46432</c:v>
                </c:pt>
                <c:pt idx="49">
                  <c:v>46439</c:v>
                </c:pt>
                <c:pt idx="50">
                  <c:v>46446</c:v>
                </c:pt>
                <c:pt idx="51">
                  <c:v>46453</c:v>
                </c:pt>
                <c:pt idx="52">
                  <c:v>46460</c:v>
                </c:pt>
                <c:pt idx="53">
                  <c:v>46467</c:v>
                </c:pt>
                <c:pt idx="54">
                  <c:v>46474</c:v>
                </c:pt>
                <c:pt idx="55">
                  <c:v>46481</c:v>
                </c:pt>
                <c:pt idx="56">
                  <c:v>46488</c:v>
                </c:pt>
                <c:pt idx="57">
                  <c:v>46495</c:v>
                </c:pt>
                <c:pt idx="58">
                  <c:v>46502</c:v>
                </c:pt>
                <c:pt idx="59">
                  <c:v>46509</c:v>
                </c:pt>
                <c:pt idx="60">
                  <c:v>46516</c:v>
                </c:pt>
                <c:pt idx="61">
                  <c:v>46523</c:v>
                </c:pt>
                <c:pt idx="62">
                  <c:v>46530</c:v>
                </c:pt>
                <c:pt idx="63">
                  <c:v>46537</c:v>
                </c:pt>
                <c:pt idx="64">
                  <c:v>46544</c:v>
                </c:pt>
                <c:pt idx="65">
                  <c:v>46551</c:v>
                </c:pt>
                <c:pt idx="66">
                  <c:v>46558</c:v>
                </c:pt>
                <c:pt idx="67">
                  <c:v>46565</c:v>
                </c:pt>
              </c:numCache>
            </c:numRef>
          </c:cat>
          <c:val>
            <c:numRef>
              <c:f>'Weekly Data; All-Planned'!$E$19:$E$86</c:f>
              <c:numCache>
                <c:formatCode>#,##0</c:formatCode>
                <c:ptCount val="68"/>
                <c:pt idx="0">
                  <c:v>2364</c:v>
                </c:pt>
                <c:pt idx="1">
                  <c:v>2795</c:v>
                </c:pt>
                <c:pt idx="2">
                  <c:v>3329</c:v>
                </c:pt>
                <c:pt idx="3">
                  <c:v>2857</c:v>
                </c:pt>
                <c:pt idx="4">
                  <c:v>2445</c:v>
                </c:pt>
                <c:pt idx="5">
                  <c:v>3528</c:v>
                </c:pt>
                <c:pt idx="6">
                  <c:v>3545</c:v>
                </c:pt>
                <c:pt idx="7">
                  <c:v>2849</c:v>
                </c:pt>
                <c:pt idx="8">
                  <c:v>5310</c:v>
                </c:pt>
                <c:pt idx="9">
                  <c:v>3786</c:v>
                </c:pt>
                <c:pt idx="10">
                  <c:v>3628</c:v>
                </c:pt>
                <c:pt idx="11">
                  <c:v>773</c:v>
                </c:pt>
                <c:pt idx="12">
                  <c:v>-310</c:v>
                </c:pt>
                <c:pt idx="13">
                  <c:v>504</c:v>
                </c:pt>
                <c:pt idx="14">
                  <c:v>-65</c:v>
                </c:pt>
                <c:pt idx="15">
                  <c:v>435</c:v>
                </c:pt>
                <c:pt idx="16">
                  <c:v>511</c:v>
                </c:pt>
                <c:pt idx="17">
                  <c:v>-335</c:v>
                </c:pt>
                <c:pt idx="18">
                  <c:v>-401</c:v>
                </c:pt>
                <c:pt idx="19">
                  <c:v>-489</c:v>
                </c:pt>
                <c:pt idx="20">
                  <c:v>-231</c:v>
                </c:pt>
                <c:pt idx="21">
                  <c:v>-207</c:v>
                </c:pt>
                <c:pt idx="22">
                  <c:v>148</c:v>
                </c:pt>
                <c:pt idx="23">
                  <c:v>1304</c:v>
                </c:pt>
                <c:pt idx="24">
                  <c:v>1525</c:v>
                </c:pt>
                <c:pt idx="25">
                  <c:v>1182</c:v>
                </c:pt>
                <c:pt idx="26">
                  <c:v>1530</c:v>
                </c:pt>
                <c:pt idx="27">
                  <c:v>2544</c:v>
                </c:pt>
                <c:pt idx="28">
                  <c:v>971</c:v>
                </c:pt>
                <c:pt idx="29">
                  <c:v>407</c:v>
                </c:pt>
                <c:pt idx="30">
                  <c:v>-278</c:v>
                </c:pt>
                <c:pt idx="31">
                  <c:v>744</c:v>
                </c:pt>
                <c:pt idx="32">
                  <c:v>1839</c:v>
                </c:pt>
                <c:pt idx="33">
                  <c:v>1673</c:v>
                </c:pt>
                <c:pt idx="34">
                  <c:v>907</c:v>
                </c:pt>
                <c:pt idx="35">
                  <c:v>1177</c:v>
                </c:pt>
                <c:pt idx="36">
                  <c:v>2029</c:v>
                </c:pt>
                <c:pt idx="37">
                  <c:v>1548</c:v>
                </c:pt>
                <c:pt idx="38">
                  <c:v>1426</c:v>
                </c:pt>
                <c:pt idx="39">
                  <c:v>1376</c:v>
                </c:pt>
                <c:pt idx="40">
                  <c:v>1921</c:v>
                </c:pt>
                <c:pt idx="41">
                  <c:v>2467</c:v>
                </c:pt>
                <c:pt idx="42">
                  <c:v>2870</c:v>
                </c:pt>
                <c:pt idx="43">
                  <c:v>899</c:v>
                </c:pt>
                <c:pt idx="44">
                  <c:v>240</c:v>
                </c:pt>
                <c:pt idx="45">
                  <c:v>113</c:v>
                </c:pt>
                <c:pt idx="46">
                  <c:v>127</c:v>
                </c:pt>
                <c:pt idx="47">
                  <c:v>631</c:v>
                </c:pt>
                <c:pt idx="48">
                  <c:v>841</c:v>
                </c:pt>
                <c:pt idx="49">
                  <c:v>1141</c:v>
                </c:pt>
                <c:pt idx="50">
                  <c:v>1295</c:v>
                </c:pt>
                <c:pt idx="51">
                  <c:v>1991</c:v>
                </c:pt>
                <c:pt idx="52">
                  <c:v>2408</c:v>
                </c:pt>
                <c:pt idx="53">
                  <c:v>3760</c:v>
                </c:pt>
                <c:pt idx="54">
                  <c:v>4292</c:v>
                </c:pt>
                <c:pt idx="55">
                  <c:v>3145</c:v>
                </c:pt>
                <c:pt idx="56">
                  <c:v>3121</c:v>
                </c:pt>
                <c:pt idx="57">
                  <c:v>304</c:v>
                </c:pt>
                <c:pt idx="58">
                  <c:v>660</c:v>
                </c:pt>
                <c:pt idx="59">
                  <c:v>3274</c:v>
                </c:pt>
                <c:pt idx="60">
                  <c:v>3134</c:v>
                </c:pt>
                <c:pt idx="61">
                  <c:v>2740</c:v>
                </c:pt>
                <c:pt idx="62">
                  <c:v>2185</c:v>
                </c:pt>
                <c:pt idx="63">
                  <c:v>-238</c:v>
                </c:pt>
                <c:pt idx="64">
                  <c:v>660</c:v>
                </c:pt>
                <c:pt idx="65">
                  <c:v>410</c:v>
                </c:pt>
                <c:pt idx="66">
                  <c:v>-215</c:v>
                </c:pt>
                <c:pt idx="67">
                  <c:v>-82</c:v>
                </c:pt>
              </c:numCache>
            </c:numRef>
          </c:val>
          <c:smooth val="0"/>
          <c:extLst>
            <c:ext xmlns:c16="http://schemas.microsoft.com/office/drawing/2014/chart" uri="{C3380CC4-5D6E-409C-BE32-E72D297353CC}">
              <c16:uniqueId val="{00000002-1978-4B15-8EFA-E33776D3DF80}"/>
            </c:ext>
          </c:extLst>
        </c:ser>
        <c:ser>
          <c:idx val="1"/>
          <c:order val="3"/>
          <c:tx>
            <c:v>0 Line</c:v>
          </c:tx>
          <c:spPr>
            <a:ln w="19050">
              <a:solidFill>
                <a:schemeClr val="tx1"/>
              </a:solidFill>
            </a:ln>
          </c:spPr>
          <c:marker>
            <c:symbol val="none"/>
          </c:marker>
          <c:cat>
            <c:numRef>
              <c:f>'Weekly Data; All-Firm'!$A$19:$A$86</c:f>
              <c:numCache>
                <c:formatCode>d\-mmm\-yy</c:formatCode>
                <c:ptCount val="68"/>
                <c:pt idx="0">
                  <c:v>46096</c:v>
                </c:pt>
                <c:pt idx="1">
                  <c:v>46103</c:v>
                </c:pt>
                <c:pt idx="2">
                  <c:v>46110</c:v>
                </c:pt>
                <c:pt idx="3">
                  <c:v>46117</c:v>
                </c:pt>
                <c:pt idx="4">
                  <c:v>46124</c:v>
                </c:pt>
                <c:pt idx="5">
                  <c:v>46131</c:v>
                </c:pt>
                <c:pt idx="6">
                  <c:v>46138</c:v>
                </c:pt>
                <c:pt idx="7">
                  <c:v>46145</c:v>
                </c:pt>
                <c:pt idx="8">
                  <c:v>46152</c:v>
                </c:pt>
                <c:pt idx="9">
                  <c:v>46159</c:v>
                </c:pt>
                <c:pt idx="10">
                  <c:v>46166</c:v>
                </c:pt>
                <c:pt idx="11">
                  <c:v>46173</c:v>
                </c:pt>
                <c:pt idx="12">
                  <c:v>46180</c:v>
                </c:pt>
                <c:pt idx="13">
                  <c:v>46187</c:v>
                </c:pt>
                <c:pt idx="14">
                  <c:v>46194</c:v>
                </c:pt>
                <c:pt idx="15">
                  <c:v>46201</c:v>
                </c:pt>
                <c:pt idx="16">
                  <c:v>46208</c:v>
                </c:pt>
                <c:pt idx="17">
                  <c:v>46215</c:v>
                </c:pt>
                <c:pt idx="18">
                  <c:v>46222</c:v>
                </c:pt>
                <c:pt idx="19">
                  <c:v>46229</c:v>
                </c:pt>
                <c:pt idx="20">
                  <c:v>46236</c:v>
                </c:pt>
                <c:pt idx="21">
                  <c:v>46243</c:v>
                </c:pt>
                <c:pt idx="22">
                  <c:v>46250</c:v>
                </c:pt>
                <c:pt idx="23">
                  <c:v>46257</c:v>
                </c:pt>
                <c:pt idx="24">
                  <c:v>46264</c:v>
                </c:pt>
                <c:pt idx="25">
                  <c:v>46271</c:v>
                </c:pt>
                <c:pt idx="26">
                  <c:v>46278</c:v>
                </c:pt>
                <c:pt idx="27">
                  <c:v>46285</c:v>
                </c:pt>
                <c:pt idx="28">
                  <c:v>46292</c:v>
                </c:pt>
                <c:pt idx="29">
                  <c:v>46299</c:v>
                </c:pt>
                <c:pt idx="30">
                  <c:v>46306</c:v>
                </c:pt>
                <c:pt idx="31">
                  <c:v>46313</c:v>
                </c:pt>
                <c:pt idx="32">
                  <c:v>46320</c:v>
                </c:pt>
                <c:pt idx="33">
                  <c:v>46327</c:v>
                </c:pt>
                <c:pt idx="34">
                  <c:v>46334</c:v>
                </c:pt>
                <c:pt idx="35">
                  <c:v>46341</c:v>
                </c:pt>
                <c:pt idx="36">
                  <c:v>46348</c:v>
                </c:pt>
                <c:pt idx="37">
                  <c:v>46355</c:v>
                </c:pt>
                <c:pt idx="38">
                  <c:v>46362</c:v>
                </c:pt>
                <c:pt idx="39">
                  <c:v>46369</c:v>
                </c:pt>
                <c:pt idx="40">
                  <c:v>46376</c:v>
                </c:pt>
                <c:pt idx="41">
                  <c:v>46383</c:v>
                </c:pt>
                <c:pt idx="42">
                  <c:v>46390</c:v>
                </c:pt>
                <c:pt idx="43">
                  <c:v>46397</c:v>
                </c:pt>
                <c:pt idx="44">
                  <c:v>46404</c:v>
                </c:pt>
                <c:pt idx="45">
                  <c:v>46411</c:v>
                </c:pt>
                <c:pt idx="46">
                  <c:v>46418</c:v>
                </c:pt>
                <c:pt idx="47">
                  <c:v>46425</c:v>
                </c:pt>
                <c:pt idx="48">
                  <c:v>46432</c:v>
                </c:pt>
                <c:pt idx="49">
                  <c:v>46439</c:v>
                </c:pt>
                <c:pt idx="50">
                  <c:v>46446</c:v>
                </c:pt>
                <c:pt idx="51">
                  <c:v>46453</c:v>
                </c:pt>
                <c:pt idx="52">
                  <c:v>46460</c:v>
                </c:pt>
                <c:pt idx="53">
                  <c:v>46467</c:v>
                </c:pt>
                <c:pt idx="54">
                  <c:v>46474</c:v>
                </c:pt>
                <c:pt idx="55">
                  <c:v>46481</c:v>
                </c:pt>
                <c:pt idx="56">
                  <c:v>46488</c:v>
                </c:pt>
                <c:pt idx="57">
                  <c:v>46495</c:v>
                </c:pt>
                <c:pt idx="58">
                  <c:v>46502</c:v>
                </c:pt>
                <c:pt idx="59">
                  <c:v>46509</c:v>
                </c:pt>
                <c:pt idx="60">
                  <c:v>46516</c:v>
                </c:pt>
                <c:pt idx="61">
                  <c:v>46523</c:v>
                </c:pt>
                <c:pt idx="62">
                  <c:v>46530</c:v>
                </c:pt>
                <c:pt idx="63">
                  <c:v>46537</c:v>
                </c:pt>
                <c:pt idx="64">
                  <c:v>46544</c:v>
                </c:pt>
                <c:pt idx="65">
                  <c:v>46551</c:v>
                </c:pt>
                <c:pt idx="66">
                  <c:v>46558</c:v>
                </c:pt>
                <c:pt idx="67">
                  <c:v>46565</c:v>
                </c:pt>
              </c:numCache>
            </c:numRef>
          </c:cat>
          <c:val>
            <c:numRef>
              <c:f>'Weekly Data; All-Planned'!$G$19:$G$88</c:f>
              <c:numCache>
                <c:formatCode>#,##0</c:formatCode>
                <c:ptCount val="70"/>
                <c:pt idx="0">
                  <c:v>-1000</c:v>
                </c:pt>
                <c:pt idx="1">
                  <c:v>-1000</c:v>
                </c:pt>
                <c:pt idx="2">
                  <c:v>-1000</c:v>
                </c:pt>
                <c:pt idx="3">
                  <c:v>-1000</c:v>
                </c:pt>
                <c:pt idx="4">
                  <c:v>-1000</c:v>
                </c:pt>
                <c:pt idx="5">
                  <c:v>-1000</c:v>
                </c:pt>
                <c:pt idx="6">
                  <c:v>-1000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pt idx="19">
                  <c:v>-2000</c:v>
                </c:pt>
                <c:pt idx="20">
                  <c:v>-2000</c:v>
                </c:pt>
                <c:pt idx="21">
                  <c:v>-2000</c:v>
                </c:pt>
                <c:pt idx="22">
                  <c:v>-2000</c:v>
                </c:pt>
                <c:pt idx="23">
                  <c:v>-2000</c:v>
                </c:pt>
                <c:pt idx="24">
                  <c:v>-2000</c:v>
                </c:pt>
                <c:pt idx="25">
                  <c:v>-2000</c:v>
                </c:pt>
                <c:pt idx="26">
                  <c:v>-2000</c:v>
                </c:pt>
                <c:pt idx="27">
                  <c:v>-2000</c:v>
                </c:pt>
                <c:pt idx="28">
                  <c:v>-2000</c:v>
                </c:pt>
                <c:pt idx="29">
                  <c:v>-2000</c:v>
                </c:pt>
                <c:pt idx="30">
                  <c:v>-2000</c:v>
                </c:pt>
                <c:pt idx="31">
                  <c:v>-2000</c:v>
                </c:pt>
                <c:pt idx="32">
                  <c:v>-2000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-2000</c:v>
                </c:pt>
                <c:pt idx="60">
                  <c:v>-2000</c:v>
                </c:pt>
                <c:pt idx="61">
                  <c:v>-2000</c:v>
                </c:pt>
                <c:pt idx="62">
                  <c:v>-2000</c:v>
                </c:pt>
                <c:pt idx="63">
                  <c:v>-2000</c:v>
                </c:pt>
                <c:pt idx="64">
                  <c:v>-2000</c:v>
                </c:pt>
                <c:pt idx="65">
                  <c:v>-2000</c:v>
                </c:pt>
                <c:pt idx="66">
                  <c:v>-2000</c:v>
                </c:pt>
                <c:pt idx="67">
                  <c:v>-2000</c:v>
                </c:pt>
                <c:pt idx="68">
                  <c:v>-2000</c:v>
                </c:pt>
              </c:numCache>
            </c:numRef>
          </c:val>
          <c:smooth val="0"/>
          <c:extLst>
            <c:ext xmlns:c16="http://schemas.microsoft.com/office/drawing/2014/chart" uri="{C3380CC4-5D6E-409C-BE32-E72D297353CC}">
              <c16:uniqueId val="{00000003-1978-4B15-8EFA-E33776D3DF80}"/>
            </c:ext>
          </c:extLst>
        </c:ser>
        <c:dLbls>
          <c:showLegendKey val="0"/>
          <c:showVal val="0"/>
          <c:showCatName val="0"/>
          <c:showSerName val="0"/>
          <c:showPercent val="0"/>
          <c:showBubbleSize val="0"/>
        </c:dLbls>
        <c:marker val="1"/>
        <c:smooth val="0"/>
        <c:axId val="403515440"/>
        <c:axId val="1"/>
      </c:lineChart>
      <c:dateAx>
        <c:axId val="403515440"/>
        <c:scaling>
          <c:orientation val="minMax"/>
        </c:scaling>
        <c:delete val="0"/>
        <c:axPos val="b"/>
        <c:title>
          <c:tx>
            <c:rich>
              <a:bodyPr/>
              <a:lstStyle/>
              <a:p>
                <a:pPr>
                  <a:defRPr sz="1200" b="0" i="0" u="none" strike="noStrike" baseline="0">
                    <a:solidFill>
                      <a:srgbClr val="010000"/>
                    </a:solidFill>
                    <a:latin typeface="Tahoma"/>
                    <a:ea typeface="Tahoma"/>
                    <a:cs typeface="Tahoma"/>
                  </a:defRPr>
                </a:pPr>
                <a:r>
                  <a:rPr lang="en-CA"/>
                  <a:t>Week Ending</a:t>
                </a:r>
              </a:p>
            </c:rich>
          </c:tx>
          <c:layout>
            <c:manualLayout>
              <c:xMode val="edge"/>
              <c:yMode val="edge"/>
              <c:x val="0.46137564098971617"/>
              <c:y val="0.90152241277431944"/>
            </c:manualLayout>
          </c:layout>
          <c:overlay val="0"/>
          <c:spPr>
            <a:noFill/>
            <a:ln w="25400">
              <a:noFill/>
            </a:ln>
          </c:spPr>
        </c:title>
        <c:numFmt formatCode="dd\ mmm\ yyyy"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1"/>
        <c:crossesAt val="-6000"/>
        <c:auto val="0"/>
        <c:lblOffset val="100"/>
        <c:baseTimeUnit val="days"/>
        <c:majorUnit val="56"/>
        <c:majorTimeUnit val="days"/>
        <c:minorUnit val="1"/>
        <c:minorTimeUnit val="months"/>
      </c:dateAx>
      <c:valAx>
        <c:axId val="1"/>
        <c:scaling>
          <c:orientation val="minMax"/>
          <c:max val="10000"/>
          <c:min val="-4000"/>
        </c:scaling>
        <c:delete val="0"/>
        <c:axPos val="l"/>
        <c:majorGridlines>
          <c:spPr>
            <a:ln w="12700">
              <a:solidFill>
                <a:srgbClr val="C0C0C0"/>
              </a:solidFill>
              <a:prstDash val="solid"/>
            </a:ln>
          </c:spPr>
        </c:majorGridlines>
        <c:title>
          <c:tx>
            <c:rich>
              <a:bodyPr/>
              <a:lstStyle/>
              <a:p>
                <a:pPr>
                  <a:defRPr sz="1200" b="0" i="0" u="none" strike="noStrike" baseline="0">
                    <a:solidFill>
                      <a:srgbClr val="010000"/>
                    </a:solidFill>
                    <a:latin typeface="Tahoma"/>
                    <a:ea typeface="Tahoma"/>
                    <a:cs typeface="Tahoma"/>
                  </a:defRPr>
                </a:pPr>
                <a:r>
                  <a:rPr lang="en-CA"/>
                  <a:t>Reserve Above Requirement [MW]</a:t>
                </a:r>
              </a:p>
            </c:rich>
          </c:tx>
          <c:layout>
            <c:manualLayout>
              <c:xMode val="edge"/>
              <c:yMode val="edge"/>
              <c:x val="0"/>
              <c:y val="0.2627813620810488"/>
            </c:manualLayout>
          </c:layout>
          <c:overlay val="0"/>
          <c:spPr>
            <a:noFill/>
            <a:ln w="25400">
              <a:noFill/>
            </a:ln>
          </c:spPr>
        </c:title>
        <c:numFmt formatCode="#,##0"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403515440"/>
        <c:crosses val="autoZero"/>
        <c:crossBetween val="between"/>
      </c:valAx>
      <c:spPr>
        <a:solidFill>
          <a:srgbClr val="FFFFFF"/>
        </a:solidFill>
        <a:ln w="12700">
          <a:solidFill>
            <a:srgbClr val="010000"/>
          </a:solidFill>
          <a:prstDash val="solid"/>
        </a:ln>
      </c:spPr>
    </c:plotArea>
    <c:legend>
      <c:legendPos val="b"/>
      <c:legendEntry>
        <c:idx val="0"/>
        <c:delete val="1"/>
      </c:legendEntry>
      <c:legendEntry>
        <c:idx val="3"/>
        <c:delete val="1"/>
      </c:legendEntry>
      <c:overlay val="0"/>
    </c:legend>
    <c:plotVisOnly val="1"/>
    <c:dispBlanksAs val="gap"/>
    <c:showDLblsOverMax val="0"/>
  </c:chart>
  <c:spPr>
    <a:solidFill>
      <a:srgbClr val="FFFFFF"/>
    </a:solidFill>
    <a:ln w="12700">
      <a:solidFill>
        <a:srgbClr val="010000"/>
      </a:solidFill>
      <a:prstDash val="solid"/>
    </a:ln>
  </c:spPr>
  <c:txPr>
    <a:bodyPr/>
    <a:lstStyle/>
    <a:p>
      <a:pPr>
        <a:defRPr sz="1200" b="1" i="0" u="none" strike="noStrike" baseline="0">
          <a:solidFill>
            <a:srgbClr val="010000"/>
          </a:solidFill>
          <a:latin typeface="Tahoma"/>
          <a:ea typeface="Tahoma"/>
          <a:cs typeface="Tahoma"/>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10000"/>
                </a:solidFill>
                <a:latin typeface="Tahoma"/>
                <a:ea typeface="Tahoma"/>
                <a:cs typeface="Tahoma"/>
              </a:defRPr>
            </a:pPr>
            <a:r>
              <a:rPr lang="en-CA"/>
              <a:t>Peak Demand Forecast and Weather Corrected Actuals
All Weather</a:t>
            </a:r>
          </a:p>
        </c:rich>
      </c:tx>
      <c:layout>
        <c:manualLayout>
          <c:xMode val="edge"/>
          <c:yMode val="edge"/>
          <c:x val="0.247491733684535"/>
          <c:y val="1.9639863407126465E-2"/>
        </c:manualLayout>
      </c:layout>
      <c:overlay val="0"/>
      <c:spPr>
        <a:noFill/>
        <a:ln w="25400">
          <a:noFill/>
        </a:ln>
      </c:spPr>
    </c:title>
    <c:autoTitleDeleted val="0"/>
    <c:plotArea>
      <c:layout>
        <c:manualLayout>
          <c:layoutTarget val="inner"/>
          <c:xMode val="edge"/>
          <c:yMode val="edge"/>
          <c:x val="0.10256410256410267"/>
          <c:y val="0.11129296235679216"/>
          <c:w val="0.86659517894482518"/>
          <c:h val="0.75729648971472319"/>
        </c:manualLayout>
      </c:layout>
      <c:lineChart>
        <c:grouping val="standard"/>
        <c:varyColors val="0"/>
        <c:ser>
          <c:idx val="4"/>
          <c:order val="0"/>
          <c:tx>
            <c:strRef>
              <c:f>'Fcst Pk and Energy Chart Data '!$C$3</c:f>
              <c:strCache>
                <c:ptCount val="1"/>
                <c:pt idx="0">
                  <c:v>Forecasted Peak Demand - Current (MW)</c:v>
                </c:pt>
              </c:strCache>
            </c:strRef>
          </c:tx>
          <c:spPr>
            <a:ln w="38100">
              <a:solidFill>
                <a:srgbClr val="FFCC33"/>
              </a:solidFill>
              <a:prstDash val="solid"/>
            </a:ln>
          </c:spPr>
          <c:marker>
            <c:symbol val="none"/>
          </c:marker>
          <c:cat>
            <c:numRef>
              <c:f>'Fcst Pk and Energy Chart Data '!$A$4:$A$275</c:f>
              <c:numCache>
                <c:formatCode>mmm\-yy</c:formatCode>
                <c:ptCount val="272"/>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pt idx="270">
                  <c:v>45983</c:v>
                </c:pt>
                <c:pt idx="271">
                  <c:v>46013</c:v>
                </c:pt>
              </c:numCache>
            </c:numRef>
          </c:cat>
          <c:val>
            <c:numRef>
              <c:f>'Fcst Pk and Energy Chart Data '!$B$4:$B$275</c:f>
              <c:numCache>
                <c:formatCode>_-* #,##0_-;\-* #,##0_-;_-* "-"??_-;_-@_-</c:formatCode>
                <c:ptCount val="272"/>
                <c:pt idx="0">
                  <c:v>19239.937144250001</c:v>
                </c:pt>
                <c:pt idx="1">
                  <c:v>22602.961375700004</c:v>
                </c:pt>
                <c:pt idx="2">
                  <c:v>22509.40714406667</c:v>
                </c:pt>
                <c:pt idx="3">
                  <c:v>22605.427715649996</c:v>
                </c:pt>
                <c:pt idx="4">
                  <c:v>20651.004092783329</c:v>
                </c:pt>
                <c:pt idx="5">
                  <c:v>20871.455964799999</c:v>
                </c:pt>
                <c:pt idx="6">
                  <c:v>22060.270950933333</c:v>
                </c:pt>
                <c:pt idx="7">
                  <c:v>22755.721755066668</c:v>
                </c:pt>
                <c:pt idx="8">
                  <c:v>24271.145203166667</c:v>
                </c:pt>
                <c:pt idx="9">
                  <c:v>22821.482071333336</c:v>
                </c:pt>
                <c:pt idx="10">
                  <c:v>21555.3852491</c:v>
                </c:pt>
                <c:pt idx="11">
                  <c:v>19970.968098766665</c:v>
                </c:pt>
                <c:pt idx="12">
                  <c:v>19448.304775083332</c:v>
                </c:pt>
                <c:pt idx="13">
                  <c:v>23097.747084483337</c:v>
                </c:pt>
                <c:pt idx="14">
                  <c:v>23311.240992283332</c:v>
                </c:pt>
                <c:pt idx="15">
                  <c:v>22804.374459316667</c:v>
                </c:pt>
                <c:pt idx="16">
                  <c:v>20666.11807173333</c:v>
                </c:pt>
                <c:pt idx="17">
                  <c:v>20538.109704433333</c:v>
                </c:pt>
                <c:pt idx="18">
                  <c:v>22346.642986466668</c:v>
                </c:pt>
                <c:pt idx="19">
                  <c:v>23787.022631100001</c:v>
                </c:pt>
                <c:pt idx="20">
                  <c:v>23993.449248166668</c:v>
                </c:pt>
                <c:pt idx="21">
                  <c:v>23476.854718633334</c:v>
                </c:pt>
                <c:pt idx="22">
                  <c:v>22240.068870433333</c:v>
                </c:pt>
                <c:pt idx="23">
                  <c:v>20583.487564433333</c:v>
                </c:pt>
                <c:pt idx="24">
                  <c:v>19077.148888950003</c:v>
                </c:pt>
                <c:pt idx="25">
                  <c:v>23975.45062708333</c:v>
                </c:pt>
                <c:pt idx="26">
                  <c:v>24608.695823399998</c:v>
                </c:pt>
                <c:pt idx="27">
                  <c:v>24603.807798300004</c:v>
                </c:pt>
                <c:pt idx="28">
                  <c:v>22196.328197350005</c:v>
                </c:pt>
                <c:pt idx="29">
                  <c:v>20712.896211533334</c:v>
                </c:pt>
                <c:pt idx="30">
                  <c:v>21790.277650600001</c:v>
                </c:pt>
                <c:pt idx="31">
                  <c:v>23322.444476100001</c:v>
                </c:pt>
                <c:pt idx="32">
                  <c:v>24480.999961690402</c:v>
                </c:pt>
                <c:pt idx="33">
                  <c:v>22264</c:v>
                </c:pt>
                <c:pt idx="34">
                  <c:v>22180.641554809532</c:v>
                </c:pt>
                <c:pt idx="35">
                  <c:v>20894.4456589287</c:v>
                </c:pt>
                <c:pt idx="36">
                  <c:v>21872.291058494568</c:v>
                </c:pt>
                <c:pt idx="37">
                  <c:v>23612.746292290598</c:v>
                </c:pt>
                <c:pt idx="38">
                  <c:v>25257.341773449109</c:v>
                </c:pt>
                <c:pt idx="39">
                  <c:v>23880.518781388262</c:v>
                </c:pt>
                <c:pt idx="40">
                  <c:v>21526.764848608702</c:v>
                </c:pt>
                <c:pt idx="41">
                  <c:v>20459.015398067058</c:v>
                </c:pt>
                <c:pt idx="42">
                  <c:v>22968.211516330666</c:v>
                </c:pt>
                <c:pt idx="43">
                  <c:v>23625.939295941134</c:v>
                </c:pt>
                <c:pt idx="44">
                  <c:v>23776.833873493801</c:v>
                </c:pt>
                <c:pt idx="45">
                  <c:v>23053.0639397056</c:v>
                </c:pt>
                <c:pt idx="46">
                  <c:v>22680.401738112399</c:v>
                </c:pt>
                <c:pt idx="47">
                  <c:v>21218.700120571568</c:v>
                </c:pt>
                <c:pt idx="48">
                  <c:v>18881.510639859862</c:v>
                </c:pt>
                <c:pt idx="49">
                  <c:v>24968.232819057797</c:v>
                </c:pt>
                <c:pt idx="50">
                  <c:v>24937.082206430598</c:v>
                </c:pt>
                <c:pt idx="51">
                  <c:v>24566.907063975836</c:v>
                </c:pt>
                <c:pt idx="52">
                  <c:v>20976.021859897042</c:v>
                </c:pt>
                <c:pt idx="53">
                  <c:v>19607.611412286067</c:v>
                </c:pt>
                <c:pt idx="54">
                  <c:v>22401.702254502801</c:v>
                </c:pt>
                <c:pt idx="55">
                  <c:v>23142.747220501733</c:v>
                </c:pt>
                <c:pt idx="56">
                  <c:v>23324.016017306465</c:v>
                </c:pt>
                <c:pt idx="57">
                  <c:v>22662.418443285267</c:v>
                </c:pt>
                <c:pt idx="58">
                  <c:v>21209.026943329533</c:v>
                </c:pt>
                <c:pt idx="59">
                  <c:v>21077.495316066073</c:v>
                </c:pt>
                <c:pt idx="60">
                  <c:v>20139.984233031639</c:v>
                </c:pt>
                <c:pt idx="61">
                  <c:v>23724.343105941996</c:v>
                </c:pt>
                <c:pt idx="62">
                  <c:v>24987.592033856534</c:v>
                </c:pt>
                <c:pt idx="63">
                  <c:v>23579.657329378468</c:v>
                </c:pt>
                <c:pt idx="64">
                  <c:v>21404.267789503705</c:v>
                </c:pt>
                <c:pt idx="65">
                  <c:v>19511.656161859599</c:v>
                </c:pt>
                <c:pt idx="66">
                  <c:v>22489.023071664065</c:v>
                </c:pt>
                <c:pt idx="67">
                  <c:v>22164.644738020801</c:v>
                </c:pt>
                <c:pt idx="68">
                  <c:v>22667.078806978403</c:v>
                </c:pt>
                <c:pt idx="69">
                  <c:v>21808.720284599069</c:v>
                </c:pt>
                <c:pt idx="70">
                  <c:v>20868.636751456932</c:v>
                </c:pt>
                <c:pt idx="71">
                  <c:v>20344.914513402731</c:v>
                </c:pt>
                <c:pt idx="72">
                  <c:v>18785.490826506768</c:v>
                </c:pt>
                <c:pt idx="73">
                  <c:v>23485.015892169602</c:v>
                </c:pt>
                <c:pt idx="74">
                  <c:v>22352.286992894529</c:v>
                </c:pt>
                <c:pt idx="75">
                  <c:v>24120.558230683997</c:v>
                </c:pt>
                <c:pt idx="76">
                  <c:v>19977.667590008303</c:v>
                </c:pt>
                <c:pt idx="77">
                  <c:v>19464.851190001333</c:v>
                </c:pt>
                <c:pt idx="78">
                  <c:v>21501.229399879801</c:v>
                </c:pt>
                <c:pt idx="79">
                  <c:v>21730.909859665</c:v>
                </c:pt>
                <c:pt idx="80">
                  <c:v>22297.8803765474</c:v>
                </c:pt>
                <c:pt idx="81">
                  <c:v>22020.444778479334</c:v>
                </c:pt>
                <c:pt idx="82">
                  <c:v>21346.073350418665</c:v>
                </c:pt>
                <c:pt idx="83">
                  <c:v>19258.68210811777</c:v>
                </c:pt>
                <c:pt idx="84">
                  <c:v>21295.201054272227</c:v>
                </c:pt>
                <c:pt idx="85">
                  <c:v>22474.920568689464</c:v>
                </c:pt>
                <c:pt idx="86">
                  <c:v>24049.632715033938</c:v>
                </c:pt>
                <c:pt idx="87">
                  <c:v>24202.484652183499</c:v>
                </c:pt>
                <c:pt idx="88">
                  <c:v>21702.065034220937</c:v>
                </c:pt>
                <c:pt idx="89">
                  <c:v>19199.60829057053</c:v>
                </c:pt>
                <c:pt idx="90">
                  <c:v>20712.871829153934</c:v>
                </c:pt>
                <c:pt idx="91">
                  <c:v>21966.613852475668</c:v>
                </c:pt>
                <c:pt idx="92">
                  <c:v>22876.729809872602</c:v>
                </c:pt>
                <c:pt idx="93">
                  <c:v>21660.204257303332</c:v>
                </c:pt>
                <c:pt idx="94">
                  <c:v>21179.919152283132</c:v>
                </c:pt>
                <c:pt idx="95">
                  <c:v>19571.347681591596</c:v>
                </c:pt>
                <c:pt idx="96">
                  <c:v>18742.807152383099</c:v>
                </c:pt>
                <c:pt idx="97">
                  <c:v>22294.083955737635</c:v>
                </c:pt>
                <c:pt idx="98">
                  <c:v>23631.269178184208</c:v>
                </c:pt>
                <c:pt idx="99">
                  <c:v>22208.746974865197</c:v>
                </c:pt>
                <c:pt idx="100">
                  <c:v>21317.182405383133</c:v>
                </c:pt>
                <c:pt idx="101">
                  <c:v>18168.099501263132</c:v>
                </c:pt>
                <c:pt idx="102">
                  <c:v>21347.284415361202</c:v>
                </c:pt>
                <c:pt idx="103">
                  <c:v>20772.116517071732</c:v>
                </c:pt>
                <c:pt idx="104">
                  <c:v>22084.732221712402</c:v>
                </c:pt>
                <c:pt idx="105">
                  <c:v>20756.867712076466</c:v>
                </c:pt>
                <c:pt idx="106">
                  <c:v>20595.054514984931</c:v>
                </c:pt>
                <c:pt idx="107">
                  <c:v>19830.1532780167</c:v>
                </c:pt>
                <c:pt idx="108">
                  <c:v>20183.395413798331</c:v>
                </c:pt>
                <c:pt idx="109">
                  <c:v>22832.490874096868</c:v>
                </c:pt>
                <c:pt idx="110">
                  <c:v>23630.266350573529</c:v>
                </c:pt>
                <c:pt idx="111">
                  <c:v>22726.500950557998</c:v>
                </c:pt>
                <c:pt idx="112">
                  <c:v>19563.407930554644</c:v>
                </c:pt>
                <c:pt idx="113">
                  <c:v>18684.153014297066</c:v>
                </c:pt>
                <c:pt idx="114">
                  <c:v>21255.538238737798</c:v>
                </c:pt>
                <c:pt idx="115">
                  <c:v>20910.898070568332</c:v>
                </c:pt>
                <c:pt idx="116">
                  <c:v>22610</c:v>
                </c:pt>
                <c:pt idx="117">
                  <c:v>21333.008219843869</c:v>
                </c:pt>
                <c:pt idx="118">
                  <c:v>19601.712280710399</c:v>
                </c:pt>
                <c:pt idx="119">
                  <c:v>19284.818231055935</c:v>
                </c:pt>
                <c:pt idx="120">
                  <c:v>18341.98043350441</c:v>
                </c:pt>
                <c:pt idx="121">
                  <c:v>22719.440118562336</c:v>
                </c:pt>
                <c:pt idx="122">
                  <c:v>24352.145581241599</c:v>
                </c:pt>
                <c:pt idx="123">
                  <c:v>23255.370990425265</c:v>
                </c:pt>
                <c:pt idx="124">
                  <c:v>20422.317556560698</c:v>
                </c:pt>
                <c:pt idx="125">
                  <c:v>18981.006994454867</c:v>
                </c:pt>
                <c:pt idx="126">
                  <c:v>21439.984368173198</c:v>
                </c:pt>
                <c:pt idx="127">
                  <c:v>21184.538586191768</c:v>
                </c:pt>
                <c:pt idx="128">
                  <c:v>22043.843943347732</c:v>
                </c:pt>
                <c:pt idx="129">
                  <c:v>21218.221591966932</c:v>
                </c:pt>
                <c:pt idx="130">
                  <c:v>20189.490384831799</c:v>
                </c:pt>
                <c:pt idx="131">
                  <c:v>19635.388693159839</c:v>
                </c:pt>
                <c:pt idx="132">
                  <c:v>18750.460497297132</c:v>
                </c:pt>
                <c:pt idx="133">
                  <c:v>20705.195696733732</c:v>
                </c:pt>
                <c:pt idx="134">
                  <c:v>22294.803485424301</c:v>
                </c:pt>
                <c:pt idx="135">
                  <c:v>21644.354705734804</c:v>
                </c:pt>
                <c:pt idx="136">
                  <c:v>19449.076603743768</c:v>
                </c:pt>
                <c:pt idx="137">
                  <c:v>18447.219584094801</c:v>
                </c:pt>
                <c:pt idx="138">
                  <c:v>19923.258741794802</c:v>
                </c:pt>
                <c:pt idx="139">
                  <c:v>21582.670123733136</c:v>
                </c:pt>
                <c:pt idx="140">
                  <c:v>21503.448912791668</c:v>
                </c:pt>
                <c:pt idx="141">
                  <c:v>19709.628405108331</c:v>
                </c:pt>
                <c:pt idx="142">
                  <c:v>19815.372220754332</c:v>
                </c:pt>
                <c:pt idx="143">
                  <c:v>19362.830803423036</c:v>
                </c:pt>
                <c:pt idx="144">
                  <c:v>17881.758276619599</c:v>
                </c:pt>
                <c:pt idx="145">
                  <c:v>20554.629285393465</c:v>
                </c:pt>
                <c:pt idx="146">
                  <c:v>22638.531898794608</c:v>
                </c:pt>
                <c:pt idx="147">
                  <c:v>22383</c:v>
                </c:pt>
                <c:pt idx="148">
                  <c:v>19299.632481083205</c:v>
                </c:pt>
                <c:pt idx="149">
                  <c:v>18444.318071637066</c:v>
                </c:pt>
                <c:pt idx="150">
                  <c:v>19631.908903768133</c:v>
                </c:pt>
                <c:pt idx="151">
                  <c:v>20418.080119526399</c:v>
                </c:pt>
                <c:pt idx="152">
                  <c:v>21249.7402410826</c:v>
                </c:pt>
                <c:pt idx="153">
                  <c:v>20194.616329185134</c:v>
                </c:pt>
                <c:pt idx="154">
                  <c:v>19588.614959090799</c:v>
                </c:pt>
                <c:pt idx="155">
                  <c:v>18912.172823017132</c:v>
                </c:pt>
                <c:pt idx="156">
                  <c:v>19707.644734658767</c:v>
                </c:pt>
                <c:pt idx="157">
                  <c:v>21568.912030688996</c:v>
                </c:pt>
                <c:pt idx="158">
                  <c:v>22288.767180755465</c:v>
                </c:pt>
                <c:pt idx="159">
                  <c:v>22375.997021047464</c:v>
                </c:pt>
                <c:pt idx="160">
                  <c:v>19712.715414764869</c:v>
                </c:pt>
                <c:pt idx="161">
                  <c:v>18394.992164957966</c:v>
                </c:pt>
                <c:pt idx="162">
                  <c:v>20197.548313715935</c:v>
                </c:pt>
                <c:pt idx="163">
                  <c:v>20286.784895994268</c:v>
                </c:pt>
                <c:pt idx="164">
                  <c:v>20965.967424331466</c:v>
                </c:pt>
                <c:pt idx="165">
                  <c:v>20379.450062600001</c:v>
                </c:pt>
                <c:pt idx="166">
                  <c:v>18212.1965901476</c:v>
                </c:pt>
                <c:pt idx="167">
                  <c:v>18482.784421646531</c:v>
                </c:pt>
                <c:pt idx="168">
                  <c:v>18260.307781411768</c:v>
                </c:pt>
                <c:pt idx="169">
                  <c:v>21144.818707899267</c:v>
                </c:pt>
                <c:pt idx="170">
                  <c:v>22152.852358430835</c:v>
                </c:pt>
                <c:pt idx="171">
                  <c:v>21323.358366141099</c:v>
                </c:pt>
                <c:pt idx="172">
                  <c:v>17821.473165103438</c:v>
                </c:pt>
                <c:pt idx="173">
                  <c:v>17407.785806959131</c:v>
                </c:pt>
                <c:pt idx="174">
                  <c:v>19195.439676947932</c:v>
                </c:pt>
                <c:pt idx="175">
                  <c:v>19532.526485166265</c:v>
                </c:pt>
                <c:pt idx="176">
                  <c:v>20177.533900845869</c:v>
                </c:pt>
                <c:pt idx="177">
                  <c:v>20042.216544453469</c:v>
                </c:pt>
                <c:pt idx="178">
                  <c:v>18661.909377821801</c:v>
                </c:pt>
                <c:pt idx="179">
                  <c:v>18107.959302017534</c:v>
                </c:pt>
                <c:pt idx="180">
                  <c:v>19262.130730561734</c:v>
                </c:pt>
                <c:pt idx="181">
                  <c:v>20626.961896700799</c:v>
                </c:pt>
                <c:pt idx="182">
                  <c:v>22546.079228733663</c:v>
                </c:pt>
                <c:pt idx="183">
                  <c:v>21385.648323067329</c:v>
                </c:pt>
                <c:pt idx="184">
                  <c:v>19505.564573947435</c:v>
                </c:pt>
                <c:pt idx="185">
                  <c:v>17751.415220840594</c:v>
                </c:pt>
                <c:pt idx="186">
                  <c:v>19266.391776699202</c:v>
                </c:pt>
                <c:pt idx="187">
                  <c:v>20375.186412069401</c:v>
                </c:pt>
                <c:pt idx="188">
                  <c:v>21058.281696370002</c:v>
                </c:pt>
                <c:pt idx="189">
                  <c:v>20420.369191640399</c:v>
                </c:pt>
                <c:pt idx="190">
                  <c:v>19198.683893438934</c:v>
                </c:pt>
                <c:pt idx="191">
                  <c:v>18796.329875006239</c:v>
                </c:pt>
                <c:pt idx="192">
                  <c:v>17977.030753485338</c:v>
                </c:pt>
                <c:pt idx="193">
                  <c:v>21239.183834088934</c:v>
                </c:pt>
                <c:pt idx="194">
                  <c:v>21120.520768635968</c:v>
                </c:pt>
                <c:pt idx="195">
                  <c:v>22490.454653872865</c:v>
                </c:pt>
                <c:pt idx="196">
                  <c:v>18919.632501247434</c:v>
                </c:pt>
                <c:pt idx="197">
                  <c:v>18814.592039937099</c:v>
                </c:pt>
                <c:pt idx="198">
                  <c:v>19001.86347886088</c:v>
                </c:pt>
                <c:pt idx="199">
                  <c:v>20974</c:v>
                </c:pt>
                <c:pt idx="200">
                  <c:v>21137.872842656867</c:v>
                </c:pt>
                <c:pt idx="201">
                  <c:v>19776.028147667068</c:v>
                </c:pt>
                <c:pt idx="202">
                  <c:v>18364.641100009067</c:v>
                </c:pt>
                <c:pt idx="203">
                  <c:v>16515.78478266007</c:v>
                </c:pt>
                <c:pt idx="204">
                  <c:v>18761.283562475568</c:v>
                </c:pt>
                <c:pt idx="205">
                  <c:v>20741.871840437096</c:v>
                </c:pt>
                <c:pt idx="206">
                  <c:v>24057.73667279397</c:v>
                </c:pt>
                <c:pt idx="207">
                  <c:v>25167.97428136714</c:v>
                </c:pt>
                <c:pt idx="208">
                  <c:v>19254.206155397813</c:v>
                </c:pt>
                <c:pt idx="209">
                  <c:v>17587.316385023267</c:v>
                </c:pt>
                <c:pt idx="210">
                  <c:v>19416.197499752932</c:v>
                </c:pt>
                <c:pt idx="211">
                  <c:v>20975.345533827534</c:v>
                </c:pt>
                <c:pt idx="212">
                  <c:v>20951.643146450133</c:v>
                </c:pt>
                <c:pt idx="213">
                  <c:v>20175.4671540706</c:v>
                </c:pt>
                <c:pt idx="214">
                  <c:v>19132.253618776267</c:v>
                </c:pt>
                <c:pt idx="215">
                  <c:v>17618.784639391168</c:v>
                </c:pt>
                <c:pt idx="216">
                  <c:v>16831.29283976883</c:v>
                </c:pt>
                <c:pt idx="217">
                  <c:v>21528.490826219528</c:v>
                </c:pt>
                <c:pt idx="218">
                  <c:v>22251.482109406566</c:v>
                </c:pt>
                <c:pt idx="219">
                  <c:v>21854.472847817364</c:v>
                </c:pt>
                <c:pt idx="220">
                  <c:v>18979.891746426827</c:v>
                </c:pt>
                <c:pt idx="221">
                  <c:v>17606.860209881757</c:v>
                </c:pt>
                <c:pt idx="222">
                  <c:v>19684.716555830633</c:v>
                </c:pt>
                <c:pt idx="223">
                  <c:v>21331.557874936534</c:v>
                </c:pt>
                <c:pt idx="224">
                  <c:v>21334.101786842533</c:v>
                </c:pt>
                <c:pt idx="225">
                  <c:v>20782.3286787662</c:v>
                </c:pt>
                <c:pt idx="226">
                  <c:v>19274.076271947666</c:v>
                </c:pt>
                <c:pt idx="227">
                  <c:v>18817.802718497573</c:v>
                </c:pt>
                <c:pt idx="228">
                  <c:v>20136.001365511434</c:v>
                </c:pt>
                <c:pt idx="229">
                  <c:v>22101.709187850367</c:v>
                </c:pt>
                <c:pt idx="230">
                  <c:v>22484.951587411411</c:v>
                </c:pt>
                <c:pt idx="231">
                  <c:v>23477.934583177965</c:v>
                </c:pt>
                <c:pt idx="232">
                  <c:v>20446.227644706665</c:v>
                </c:pt>
                <c:pt idx="233">
                  <c:v>17498.121923133134</c:v>
                </c:pt>
                <c:pt idx="234">
                  <c:v>19389.657538276733</c:v>
                </c:pt>
                <c:pt idx="235">
                  <c:v>20584.524110658465</c:v>
                </c:pt>
                <c:pt idx="236">
                  <c:v>21435.139872887532</c:v>
                </c:pt>
                <c:pt idx="237">
                  <c:v>20433.011160670732</c:v>
                </c:pt>
                <c:pt idx="238">
                  <c:v>19000.885298954869</c:v>
                </c:pt>
                <c:pt idx="239">
                  <c:v>18970.927329518036</c:v>
                </c:pt>
                <c:pt idx="240">
                  <c:v>18001.587713700068</c:v>
                </c:pt>
                <c:pt idx="241">
                  <c:v>22417.476437660502</c:v>
                </c:pt>
                <c:pt idx="242">
                  <c:v>23368.372412267669</c:v>
                </c:pt>
                <c:pt idx="243">
                  <c:v>21865.195588527327</c:v>
                </c:pt>
                <c:pt idx="244">
                  <c:v>22592.510931728364</c:v>
                </c:pt>
                <c:pt idx="245">
                  <c:v>19208.567518526899</c:v>
                </c:pt>
                <c:pt idx="246">
                  <c:v>20453.210822860001</c:v>
                </c:pt>
                <c:pt idx="247">
                  <c:v>21211.1571016628</c:v>
                </c:pt>
                <c:pt idx="248">
                  <c:v>21204.434744032267</c:v>
                </c:pt>
                <c:pt idx="249">
                  <c:v>20151.4547537658</c:v>
                </c:pt>
                <c:pt idx="250">
                  <c:v>18850.833716100933</c:v>
                </c:pt>
                <c:pt idx="251">
                  <c:v>18698.624384848867</c:v>
                </c:pt>
                <c:pt idx="252">
                  <c:v>19627.798415109934</c:v>
                </c:pt>
                <c:pt idx="253">
                  <c:v>22634.228417728864</c:v>
                </c:pt>
                <c:pt idx="254">
                  <c:v>23419.174630842263</c:v>
                </c:pt>
                <c:pt idx="255">
                  <c:v>22765.532977440238</c:v>
                </c:pt>
                <c:pt idx="256">
                  <c:v>21365.71648998596</c:v>
                </c:pt>
                <c:pt idx="257">
                  <c:v>18484.290145741197</c:v>
                </c:pt>
                <c:pt idx="258">
                  <c:v>20009.961728984399</c:v>
                </c:pt>
                <c:pt idx="259">
                  <c:v>21323.8087283438</c:v>
                </c:pt>
                <c:pt idx="260">
                  <c:v>22379.533580071067</c:v>
                </c:pt>
                <c:pt idx="261">
                  <c:v>21116.047890414135</c:v>
                </c:pt>
                <c:pt idx="262">
                  <c:v>19614.4739300738</c:v>
                </c:pt>
                <c:pt idx="263">
                  <c:v>19246.300064811399</c:v>
                </c:pt>
                <c:pt idx="264">
                  <c:v>18891.184893776801</c:v>
                </c:pt>
                <c:pt idx="265">
                  <c:v>22678.423722722095</c:v>
                </c:pt>
                <c:pt idx="266">
                  <c:v>23249.852452529765</c:v>
                </c:pt>
                <c:pt idx="267">
                  <c:v>23530.195304872697</c:v>
                </c:pt>
                <c:pt idx="268">
                  <c:v>21192.893710523163</c:v>
                </c:pt>
                <c:pt idx="269">
                  <c:v>19379.665207719132</c:v>
                </c:pt>
                <c:pt idx="270">
                  <c:v>19963.307272183065</c:v>
                </c:pt>
                <c:pt idx="271">
                  <c:v>21487.885061672001</c:v>
                </c:pt>
              </c:numCache>
            </c:numRef>
          </c:val>
          <c:smooth val="0"/>
          <c:extLst>
            <c:ext xmlns:c16="http://schemas.microsoft.com/office/drawing/2014/chart" uri="{C3380CC4-5D6E-409C-BE32-E72D297353CC}">
              <c16:uniqueId val="{00000000-1716-4CEC-BCCE-BBC7EE70CCD2}"/>
            </c:ext>
          </c:extLst>
        </c:ser>
        <c:ser>
          <c:idx val="0"/>
          <c:order val="1"/>
          <c:tx>
            <c:strRef>
              <c:f>'Fcst Pk and Energy Chart Data '!$C$3</c:f>
              <c:strCache>
                <c:ptCount val="1"/>
                <c:pt idx="0">
                  <c:v>Forecasted Peak Demand - Current (MW)</c:v>
                </c:pt>
              </c:strCache>
            </c:strRef>
          </c:tx>
          <c:spPr>
            <a:ln w="38100">
              <a:solidFill>
                <a:srgbClr val="003366"/>
              </a:solidFill>
              <a:prstDash val="solid"/>
            </a:ln>
          </c:spPr>
          <c:marker>
            <c:symbol val="none"/>
          </c:marker>
          <c:cat>
            <c:numRef>
              <c:f>'Fcst Pk and Energy Chart Data '!$A$4:$A$275</c:f>
              <c:numCache>
                <c:formatCode>mmm\-yy</c:formatCode>
                <c:ptCount val="272"/>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pt idx="270">
                  <c:v>45983</c:v>
                </c:pt>
                <c:pt idx="271">
                  <c:v>46013</c:v>
                </c:pt>
              </c:numCache>
            </c:numRef>
          </c:cat>
          <c:val>
            <c:numRef>
              <c:f>'Fcst Pk and Energy Chart Data '!$C$4:$C$275</c:f>
              <c:numCache>
                <c:formatCode>_-* #,##0_-;\-* #,##0_-;_-* "-"??_-;_-@_-</c:formatCode>
                <c:ptCount val="272"/>
                <c:pt idx="0">
                  <c:v>19941.874354626569</c:v>
                </c:pt>
                <c:pt idx="1">
                  <c:v>22874.958356096467</c:v>
                </c:pt>
                <c:pt idx="2">
                  <c:v>23696.346996031563</c:v>
                </c:pt>
                <c:pt idx="3">
                  <c:v>23414.58530092115</c:v>
                </c:pt>
                <c:pt idx="4">
                  <c:v>21700.365766337913</c:v>
                </c:pt>
                <c:pt idx="5">
                  <c:v>20577.12109375</c:v>
                </c:pt>
                <c:pt idx="6">
                  <c:v>22607.919921875</c:v>
                </c:pt>
                <c:pt idx="7">
                  <c:v>23786.7109375</c:v>
                </c:pt>
                <c:pt idx="8">
                  <c:v>24027.4609375</c:v>
                </c:pt>
                <c:pt idx="9">
                  <c:v>23506.537109375</c:v>
                </c:pt>
                <c:pt idx="10">
                  <c:v>22407.025390625</c:v>
                </c:pt>
                <c:pt idx="11">
                  <c:v>19945.8125</c:v>
                </c:pt>
                <c:pt idx="12">
                  <c:v>20216.869140625</c:v>
                </c:pt>
                <c:pt idx="13">
                  <c:v>23383.384765625</c:v>
                </c:pt>
                <c:pt idx="14">
                  <c:v>23558.080078125</c:v>
                </c:pt>
                <c:pt idx="15">
                  <c:v>23077.22265625</c:v>
                </c:pt>
                <c:pt idx="16">
                  <c:v>22415.29296875</c:v>
                </c:pt>
                <c:pt idx="17">
                  <c:v>21042.6953125</c:v>
                </c:pt>
                <c:pt idx="18">
                  <c:v>22697.880859375</c:v>
                </c:pt>
                <c:pt idx="19">
                  <c:v>23245.005859375</c:v>
                </c:pt>
                <c:pt idx="20">
                  <c:v>23890.98</c:v>
                </c:pt>
                <c:pt idx="21">
                  <c:v>23507.03</c:v>
                </c:pt>
                <c:pt idx="22">
                  <c:v>22370.34</c:v>
                </c:pt>
                <c:pt idx="23">
                  <c:v>20760.099999999999</c:v>
                </c:pt>
                <c:pt idx="24">
                  <c:v>20306.03</c:v>
                </c:pt>
                <c:pt idx="25">
                  <c:v>23402.639999999999</c:v>
                </c:pt>
                <c:pt idx="26">
                  <c:v>23820.5</c:v>
                </c:pt>
                <c:pt idx="27">
                  <c:v>23372.48</c:v>
                </c:pt>
                <c:pt idx="28">
                  <c:v>22078.34</c:v>
                </c:pt>
                <c:pt idx="29">
                  <c:v>20922.810000000001</c:v>
                </c:pt>
                <c:pt idx="30">
                  <c:v>22937.599999999999</c:v>
                </c:pt>
                <c:pt idx="31">
                  <c:v>23641.84</c:v>
                </c:pt>
                <c:pt idx="32">
                  <c:v>24284.959999999999</c:v>
                </c:pt>
                <c:pt idx="33">
                  <c:v>23800.5</c:v>
                </c:pt>
                <c:pt idx="34">
                  <c:v>22821.37</c:v>
                </c:pt>
                <c:pt idx="35">
                  <c:v>20910.04</c:v>
                </c:pt>
                <c:pt idx="36">
                  <c:v>21678.33</c:v>
                </c:pt>
                <c:pt idx="37">
                  <c:v>23998.720000000001</c:v>
                </c:pt>
                <c:pt idx="38">
                  <c:v>25397.46</c:v>
                </c:pt>
                <c:pt idx="39">
                  <c:v>24805.29</c:v>
                </c:pt>
                <c:pt idx="40">
                  <c:v>23566.959999999999</c:v>
                </c:pt>
                <c:pt idx="41">
                  <c:v>21498.15</c:v>
                </c:pt>
                <c:pt idx="42">
                  <c:v>23080.82</c:v>
                </c:pt>
                <c:pt idx="43">
                  <c:v>24123.74</c:v>
                </c:pt>
                <c:pt idx="44">
                  <c:v>24407.33</c:v>
                </c:pt>
                <c:pt idx="45">
                  <c:v>23805.23</c:v>
                </c:pt>
                <c:pt idx="46">
                  <c:v>22410.89</c:v>
                </c:pt>
                <c:pt idx="47">
                  <c:v>20306.68</c:v>
                </c:pt>
                <c:pt idx="48">
                  <c:v>20882.55</c:v>
                </c:pt>
                <c:pt idx="49">
                  <c:v>24501.25</c:v>
                </c:pt>
                <c:pt idx="50">
                  <c:v>25524.57</c:v>
                </c:pt>
                <c:pt idx="51">
                  <c:v>24734.55</c:v>
                </c:pt>
                <c:pt idx="52">
                  <c:v>22636.33</c:v>
                </c:pt>
                <c:pt idx="53">
                  <c:v>21554.34</c:v>
                </c:pt>
                <c:pt idx="54">
                  <c:v>22807.03</c:v>
                </c:pt>
                <c:pt idx="55">
                  <c:v>24122.74</c:v>
                </c:pt>
                <c:pt idx="56">
                  <c:v>23839.928599974901</c:v>
                </c:pt>
                <c:pt idx="57">
                  <c:v>23331.2989336438</c:v>
                </c:pt>
                <c:pt idx="58">
                  <c:v>21883.673448233301</c:v>
                </c:pt>
                <c:pt idx="59">
                  <c:v>20048.031478137003</c:v>
                </c:pt>
                <c:pt idx="60">
                  <c:v>20210.767609578212</c:v>
                </c:pt>
                <c:pt idx="61">
                  <c:v>23892.019217171754</c:v>
                </c:pt>
                <c:pt idx="62">
                  <c:v>25231.893907567483</c:v>
                </c:pt>
                <c:pt idx="63">
                  <c:v>24477.775273508181</c:v>
                </c:pt>
                <c:pt idx="64">
                  <c:v>22290.903997665911</c:v>
                </c:pt>
                <c:pt idx="65">
                  <c:v>20907.547868968464</c:v>
                </c:pt>
                <c:pt idx="66">
                  <c:v>22119.609498342583</c:v>
                </c:pt>
                <c:pt idx="67">
                  <c:v>23154.600103226629</c:v>
                </c:pt>
                <c:pt idx="68">
                  <c:v>23813.099843858421</c:v>
                </c:pt>
                <c:pt idx="69">
                  <c:v>23220.518465663554</c:v>
                </c:pt>
                <c:pt idx="70">
                  <c:v>21914.945490782833</c:v>
                </c:pt>
                <c:pt idx="71">
                  <c:v>20074.722606555646</c:v>
                </c:pt>
                <c:pt idx="72">
                  <c:v>20357.573591081342</c:v>
                </c:pt>
                <c:pt idx="73">
                  <c:v>23172.720483036108</c:v>
                </c:pt>
                <c:pt idx="74">
                  <c:v>24350.656850058404</c:v>
                </c:pt>
                <c:pt idx="75">
                  <c:v>23669.692783486862</c:v>
                </c:pt>
                <c:pt idx="76">
                  <c:v>21055.142140947599</c:v>
                </c:pt>
                <c:pt idx="77">
                  <c:v>20214.687341106528</c:v>
                </c:pt>
                <c:pt idx="78">
                  <c:v>21361.978778772504</c:v>
                </c:pt>
                <c:pt idx="79">
                  <c:v>21919.356127387982</c:v>
                </c:pt>
                <c:pt idx="80">
                  <c:v>22717.321586906484</c:v>
                </c:pt>
                <c:pt idx="81">
                  <c:v>22459.74195969311</c:v>
                </c:pt>
                <c:pt idx="82">
                  <c:v>21309.448019329637</c:v>
                </c:pt>
                <c:pt idx="83">
                  <c:v>18770.629786507288</c:v>
                </c:pt>
                <c:pt idx="84">
                  <c:v>18843.502045975096</c:v>
                </c:pt>
                <c:pt idx="85">
                  <c:v>22550.954796847414</c:v>
                </c:pt>
                <c:pt idx="86">
                  <c:v>23498.373269844589</c:v>
                </c:pt>
                <c:pt idx="87">
                  <c:v>22972.52253243473</c:v>
                </c:pt>
                <c:pt idx="88">
                  <c:v>21442.783540308945</c:v>
                </c:pt>
                <c:pt idx="89">
                  <c:v>18855.067898589106</c:v>
                </c:pt>
                <c:pt idx="90">
                  <c:v>20717.781537513911</c:v>
                </c:pt>
                <c:pt idx="91">
                  <c:v>21580.627178753693</c:v>
                </c:pt>
                <c:pt idx="92">
                  <c:v>22270.519182947941</c:v>
                </c:pt>
                <c:pt idx="93">
                  <c:v>21982.186037655294</c:v>
                </c:pt>
                <c:pt idx="94">
                  <c:v>20550.163220513314</c:v>
                </c:pt>
                <c:pt idx="95">
                  <c:v>18195.846591482892</c:v>
                </c:pt>
                <c:pt idx="96">
                  <c:v>18515.17906387501</c:v>
                </c:pt>
                <c:pt idx="97">
                  <c:v>23107.10799</c:v>
                </c:pt>
                <c:pt idx="98">
                  <c:v>23538.835490000001</c:v>
                </c:pt>
                <c:pt idx="99">
                  <c:v>23196.675609999998</c:v>
                </c:pt>
                <c:pt idx="100">
                  <c:v>21238.692650000001</c:v>
                </c:pt>
                <c:pt idx="101">
                  <c:v>18437.04808</c:v>
                </c:pt>
                <c:pt idx="102">
                  <c:v>20747.333549999999</c:v>
                </c:pt>
                <c:pt idx="103">
                  <c:v>21942.43751</c:v>
                </c:pt>
                <c:pt idx="104">
                  <c:v>22160.099699999999</c:v>
                </c:pt>
                <c:pt idx="105">
                  <c:v>21813.86911</c:v>
                </c:pt>
                <c:pt idx="106">
                  <c:v>20708.907178307501</c:v>
                </c:pt>
                <c:pt idx="107">
                  <c:v>18745.091952229002</c:v>
                </c:pt>
                <c:pt idx="108">
                  <c:v>19038.230878826351</c:v>
                </c:pt>
                <c:pt idx="109">
                  <c:v>22569.152135</c:v>
                </c:pt>
                <c:pt idx="110">
                  <c:v>23298.142233999999</c:v>
                </c:pt>
                <c:pt idx="111">
                  <c:v>22956.574117999997</c:v>
                </c:pt>
                <c:pt idx="112">
                  <c:v>20506.063119999999</c:v>
                </c:pt>
                <c:pt idx="113">
                  <c:v>18345.903719999998</c:v>
                </c:pt>
                <c:pt idx="114">
                  <c:v>20571.560590000001</c:v>
                </c:pt>
                <c:pt idx="115">
                  <c:v>21693.287039999999</c:v>
                </c:pt>
                <c:pt idx="116">
                  <c:v>22013.997039999998</c:v>
                </c:pt>
                <c:pt idx="117">
                  <c:v>21773.62009</c:v>
                </c:pt>
                <c:pt idx="118">
                  <c:v>20634.949710000001</c:v>
                </c:pt>
                <c:pt idx="119">
                  <c:v>18492.331150000002</c:v>
                </c:pt>
                <c:pt idx="120">
                  <c:v>19100.96919</c:v>
                </c:pt>
                <c:pt idx="121">
                  <c:v>22499.245940000001</c:v>
                </c:pt>
                <c:pt idx="122">
                  <c:v>23212.93478</c:v>
                </c:pt>
                <c:pt idx="123">
                  <c:v>22359.798729999999</c:v>
                </c:pt>
                <c:pt idx="124">
                  <c:v>20513.359249999998</c:v>
                </c:pt>
                <c:pt idx="125">
                  <c:v>18388.300160000003</c:v>
                </c:pt>
                <c:pt idx="126">
                  <c:v>20326.494094999998</c:v>
                </c:pt>
                <c:pt idx="127">
                  <c:v>21395.055816</c:v>
                </c:pt>
                <c:pt idx="128">
                  <c:v>22319.810586</c:v>
                </c:pt>
                <c:pt idx="129">
                  <c:v>20964.059179</c:v>
                </c:pt>
                <c:pt idx="130">
                  <c:v>19906</c:v>
                </c:pt>
                <c:pt idx="131">
                  <c:v>17649</c:v>
                </c:pt>
                <c:pt idx="132">
                  <c:v>18964</c:v>
                </c:pt>
                <c:pt idx="133">
                  <c:v>22469.550041815</c:v>
                </c:pt>
                <c:pt idx="134">
                  <c:v>22948.690041828999</c:v>
                </c:pt>
                <c:pt idx="135">
                  <c:v>21403.440041857</c:v>
                </c:pt>
                <c:pt idx="136">
                  <c:v>19023.270449572025</c:v>
                </c:pt>
                <c:pt idx="137">
                  <c:v>18638.736140572728</c:v>
                </c:pt>
                <c:pt idx="138">
                  <c:v>20302.34</c:v>
                </c:pt>
                <c:pt idx="139">
                  <c:v>21237.739999999998</c:v>
                </c:pt>
                <c:pt idx="140">
                  <c:v>22293.59</c:v>
                </c:pt>
                <c:pt idx="141">
                  <c:v>21016.81</c:v>
                </c:pt>
                <c:pt idx="142">
                  <c:v>19840.929999999997</c:v>
                </c:pt>
                <c:pt idx="143">
                  <c:v>18121.200000000004</c:v>
                </c:pt>
                <c:pt idx="144">
                  <c:v>19370.330000000002</c:v>
                </c:pt>
                <c:pt idx="145">
                  <c:v>22276.639999999999</c:v>
                </c:pt>
                <c:pt idx="146">
                  <c:v>22888.489999999998</c:v>
                </c:pt>
                <c:pt idx="147">
                  <c:v>21463.69</c:v>
                </c:pt>
                <c:pt idx="148">
                  <c:v>18485</c:v>
                </c:pt>
                <c:pt idx="149">
                  <c:v>18339</c:v>
                </c:pt>
                <c:pt idx="150">
                  <c:v>20306</c:v>
                </c:pt>
                <c:pt idx="151">
                  <c:v>21160.04</c:v>
                </c:pt>
                <c:pt idx="152">
                  <c:v>22360.240000000002</c:v>
                </c:pt>
                <c:pt idx="153">
                  <c:v>20985.25</c:v>
                </c:pt>
                <c:pt idx="154">
                  <c:v>20075.21</c:v>
                </c:pt>
                <c:pt idx="155">
                  <c:v>17405.080000000002</c:v>
                </c:pt>
                <c:pt idx="156">
                  <c:v>19235.650000000001</c:v>
                </c:pt>
                <c:pt idx="157">
                  <c:v>22315.730520789999</c:v>
                </c:pt>
                <c:pt idx="158">
                  <c:v>22599.94136416</c:v>
                </c:pt>
                <c:pt idx="159">
                  <c:v>21440.316566540001</c:v>
                </c:pt>
                <c:pt idx="160">
                  <c:v>18289</c:v>
                </c:pt>
                <c:pt idx="161">
                  <c:v>18079</c:v>
                </c:pt>
                <c:pt idx="162">
                  <c:v>20296</c:v>
                </c:pt>
                <c:pt idx="163">
                  <c:v>20888</c:v>
                </c:pt>
                <c:pt idx="164">
                  <c:v>21913.730042746</c:v>
                </c:pt>
                <c:pt idx="165">
                  <c:v>20966.228666415707</c:v>
                </c:pt>
                <c:pt idx="166">
                  <c:v>20137.300042794999</c:v>
                </c:pt>
                <c:pt idx="167">
                  <c:v>17969.790042830002</c:v>
                </c:pt>
                <c:pt idx="168">
                  <c:v>19193.190042885999</c:v>
                </c:pt>
                <c:pt idx="169">
                  <c:v>22454.870042906998</c:v>
                </c:pt>
                <c:pt idx="170">
                  <c:v>22492.730042921001</c:v>
                </c:pt>
                <c:pt idx="171">
                  <c:v>22376.430042948999</c:v>
                </c:pt>
                <c:pt idx="172">
                  <c:v>19490.209999699997</c:v>
                </c:pt>
                <c:pt idx="173">
                  <c:v>18030.620043038998</c:v>
                </c:pt>
                <c:pt idx="174">
                  <c:v>20230.970043068002</c:v>
                </c:pt>
                <c:pt idx="175">
                  <c:v>20901.440043081999</c:v>
                </c:pt>
                <c:pt idx="176">
                  <c:v>21618.930043110002</c:v>
                </c:pt>
                <c:pt idx="177">
                  <c:v>20242.210043159001</c:v>
                </c:pt>
                <c:pt idx="178">
                  <c:v>19551.970043166002</c:v>
                </c:pt>
                <c:pt idx="179">
                  <c:v>17669.810043194</c:v>
                </c:pt>
                <c:pt idx="180">
                  <c:v>18817.470043249999</c:v>
                </c:pt>
                <c:pt idx="181">
                  <c:v>21890.000086542001</c:v>
                </c:pt>
                <c:pt idx="182">
                  <c:v>22076.000086569999</c:v>
                </c:pt>
                <c:pt idx="183">
                  <c:v>21946.000086626002</c:v>
                </c:pt>
                <c:pt idx="184">
                  <c:v>19019.000043355001</c:v>
                </c:pt>
                <c:pt idx="185">
                  <c:v>17788.000043404001</c:v>
                </c:pt>
                <c:pt idx="186">
                  <c:v>19828.000043431999</c:v>
                </c:pt>
                <c:pt idx="187">
                  <c:v>20503.000043446002</c:v>
                </c:pt>
                <c:pt idx="188">
                  <c:v>21506.000043474</c:v>
                </c:pt>
                <c:pt idx="189">
                  <c:v>20008.000043522999</c:v>
                </c:pt>
                <c:pt idx="190">
                  <c:v>19457.000043529999</c:v>
                </c:pt>
                <c:pt idx="191">
                  <c:v>17548.000043558</c:v>
                </c:pt>
                <c:pt idx="192">
                  <c:v>18663.000043614</c:v>
                </c:pt>
                <c:pt idx="193">
                  <c:v>21623.000043642001</c:v>
                </c:pt>
                <c:pt idx="194">
                  <c:v>22060.999972060999</c:v>
                </c:pt>
                <c:pt idx="195">
                  <c:v>21199.999971199999</c:v>
                </c:pt>
                <c:pt idx="196">
                  <c:v>19469.839969469842</c:v>
                </c:pt>
                <c:pt idx="197">
                  <c:v>17559</c:v>
                </c:pt>
                <c:pt idx="198">
                  <c:v>19597</c:v>
                </c:pt>
                <c:pt idx="199">
                  <c:v>20307</c:v>
                </c:pt>
                <c:pt idx="200">
                  <c:v>21185.000438387917</c:v>
                </c:pt>
                <c:pt idx="201">
                  <c:v>19917.000438667917</c:v>
                </c:pt>
                <c:pt idx="202">
                  <c:v>19377.000438947918</c:v>
                </c:pt>
                <c:pt idx="203">
                  <c:v>17302.000439227915</c:v>
                </c:pt>
                <c:pt idx="204">
                  <c:v>17426</c:v>
                </c:pt>
                <c:pt idx="205">
                  <c:v>20034</c:v>
                </c:pt>
                <c:pt idx="206">
                  <c:v>22364.440416667196</c:v>
                </c:pt>
                <c:pt idx="207">
                  <c:v>21631.440626667194</c:v>
                </c:pt>
                <c:pt idx="208">
                  <c:v>20312.440766667194</c:v>
                </c:pt>
                <c:pt idx="209">
                  <c:v>17039.97266506025</c:v>
                </c:pt>
                <c:pt idx="210">
                  <c:v>18891.913392078794</c:v>
                </c:pt>
                <c:pt idx="211">
                  <c:v>19805.165099422247</c:v>
                </c:pt>
                <c:pt idx="212">
                  <c:v>21176.000486461708</c:v>
                </c:pt>
                <c:pt idx="213">
                  <c:v>20760.000486538705</c:v>
                </c:pt>
                <c:pt idx="214">
                  <c:v>19384.000486846708</c:v>
                </c:pt>
                <c:pt idx="215">
                  <c:v>17070.000885885831</c:v>
                </c:pt>
                <c:pt idx="216">
                  <c:v>18055.334220186665</c:v>
                </c:pt>
                <c:pt idx="217">
                  <c:v>22162.000887413749</c:v>
                </c:pt>
                <c:pt idx="218">
                  <c:v>22413.000488462334</c:v>
                </c:pt>
                <c:pt idx="219">
                  <c:v>22235.000488693331</c:v>
                </c:pt>
                <c:pt idx="220">
                  <c:v>21212.000488924336</c:v>
                </c:pt>
                <c:pt idx="221">
                  <c:v>17270.714680809142</c:v>
                </c:pt>
                <c:pt idx="222">
                  <c:v>19227.379968415058</c:v>
                </c:pt>
                <c:pt idx="223">
                  <c:v>20088.896774308891</c:v>
                </c:pt>
                <c:pt idx="224">
                  <c:v>20983.667112544168</c:v>
                </c:pt>
                <c:pt idx="225">
                  <c:v>20446.000445947499</c:v>
                </c:pt>
                <c:pt idx="226">
                  <c:v>19401.33377956125</c:v>
                </c:pt>
                <c:pt idx="227">
                  <c:v>17251.000491235707</c:v>
                </c:pt>
                <c:pt idx="228">
                  <c:v>18269.000491773335</c:v>
                </c:pt>
                <c:pt idx="229">
                  <c:v>22161.000492528681</c:v>
                </c:pt>
                <c:pt idx="230">
                  <c:v>22542.000492759889</c:v>
                </c:pt>
                <c:pt idx="231">
                  <c:v>22430.000492697334</c:v>
                </c:pt>
                <c:pt idx="232">
                  <c:v>21489.000492928331</c:v>
                </c:pt>
                <c:pt idx="233">
                  <c:v>17559.000493916858</c:v>
                </c:pt>
                <c:pt idx="234">
                  <c:v>19812.000493852789</c:v>
                </c:pt>
                <c:pt idx="235">
                  <c:v>20241.000494378819</c:v>
                </c:pt>
                <c:pt idx="236">
                  <c:v>21170.333782850834</c:v>
                </c:pt>
                <c:pt idx="237">
                  <c:v>20892.333782920832</c:v>
                </c:pt>
                <c:pt idx="238">
                  <c:v>19701.048540164109</c:v>
                </c:pt>
                <c:pt idx="239">
                  <c:v>17785.999594803874</c:v>
                </c:pt>
                <c:pt idx="240">
                  <c:v>18869.999594751778</c:v>
                </c:pt>
                <c:pt idx="241">
                  <c:v>21884.999594500059</c:v>
                </c:pt>
                <c:pt idx="242">
                  <c:v>22445.999594311266</c:v>
                </c:pt>
                <c:pt idx="243">
                  <c:v>22396.999593544999</c:v>
                </c:pt>
                <c:pt idx="244">
                  <c:v>21479.999593419001</c:v>
                </c:pt>
                <c:pt idx="245">
                  <c:v>17668.04520375</c:v>
                </c:pt>
                <c:pt idx="246">
                  <c:v>19742.045259708335</c:v>
                </c:pt>
                <c:pt idx="247">
                  <c:v>20346.045273708332</c:v>
                </c:pt>
                <c:pt idx="248">
                  <c:v>21418.255315750001</c:v>
                </c:pt>
                <c:pt idx="249">
                  <c:v>20987.755329749998</c:v>
                </c:pt>
                <c:pt idx="250">
                  <c:v>19645.245357791668</c:v>
                </c:pt>
                <c:pt idx="251">
                  <c:v>17839.615385791665</c:v>
                </c:pt>
                <c:pt idx="252">
                  <c:v>19148.755441666664</c:v>
                </c:pt>
                <c:pt idx="253">
                  <c:v>22502.165469666666</c:v>
                </c:pt>
                <c:pt idx="254">
                  <c:v>22729.370400666667</c:v>
                </c:pt>
                <c:pt idx="255">
                  <c:v>22592.927103729893</c:v>
                </c:pt>
                <c:pt idx="256">
                  <c:v>21998.022011827241</c:v>
                </c:pt>
                <c:pt idx="257">
                  <c:v>17976.817648786433</c:v>
                </c:pt>
                <c:pt idx="258">
                  <c:v>20217.936089991199</c:v>
                </c:pt>
                <c:pt idx="259">
                  <c:v>21036.62966253543</c:v>
                </c:pt>
                <c:pt idx="260">
                  <c:v>21835.836077165324</c:v>
                </c:pt>
                <c:pt idx="261">
                  <c:v>21259.412424613703</c:v>
                </c:pt>
                <c:pt idx="262">
                  <c:v>20000.017372650371</c:v>
                </c:pt>
                <c:pt idx="263">
                  <c:v>18154.841139504031</c:v>
                </c:pt>
                <c:pt idx="264">
                  <c:v>19064.551577705584</c:v>
                </c:pt>
                <c:pt idx="265">
                  <c:v>22279.050637757169</c:v>
                </c:pt>
                <c:pt idx="266">
                  <c:v>23168.155054908999</c:v>
                </c:pt>
                <c:pt idx="267">
                  <c:v>22782.3553691323</c:v>
                </c:pt>
                <c:pt idx="268">
                  <c:v>21288.048590259801</c:v>
                </c:pt>
                <c:pt idx="269">
                  <c:v>18320.7967054197</c:v>
                </c:pt>
                <c:pt idx="270">
                  <c:v>20153.193642824601</c:v>
                </c:pt>
                <c:pt idx="271">
                  <c:v>21447.1156518637</c:v>
                </c:pt>
              </c:numCache>
            </c:numRef>
          </c:val>
          <c:smooth val="0"/>
          <c:extLst>
            <c:ext xmlns:c16="http://schemas.microsoft.com/office/drawing/2014/chart" uri="{C3380CC4-5D6E-409C-BE32-E72D297353CC}">
              <c16:uniqueId val="{00000001-1716-4CEC-BCCE-BBC7EE70CCD2}"/>
            </c:ext>
          </c:extLst>
        </c:ser>
        <c:dLbls>
          <c:showLegendKey val="0"/>
          <c:showVal val="0"/>
          <c:showCatName val="0"/>
          <c:showSerName val="0"/>
          <c:showPercent val="0"/>
          <c:showBubbleSize val="0"/>
        </c:dLbls>
        <c:smooth val="0"/>
        <c:axId val="403512488"/>
        <c:axId val="1"/>
      </c:lineChart>
      <c:dateAx>
        <c:axId val="403512488"/>
        <c:scaling>
          <c:orientation val="minMax"/>
          <c:max val="45931"/>
          <c:min val="37987"/>
        </c:scaling>
        <c:delete val="0"/>
        <c:axPos val="b"/>
        <c:numFmt formatCode="mmm\-yy" sourceLinked="0"/>
        <c:majorTickMark val="out"/>
        <c:minorTickMark val="none"/>
        <c:tickLblPos val="low"/>
        <c:spPr>
          <a:ln w="25400">
            <a:solidFill>
              <a:srgbClr val="000000"/>
            </a:solidFill>
            <a:prstDash val="solid"/>
          </a:ln>
        </c:spPr>
        <c:txPr>
          <a:bodyPr rot="-5400000" vert="horz"/>
          <a:lstStyle/>
          <a:p>
            <a:pPr>
              <a:defRPr sz="1000" b="1" i="0" u="none" strike="noStrike" baseline="0">
                <a:solidFill>
                  <a:srgbClr val="808080"/>
                </a:solidFill>
                <a:latin typeface="Tahoma"/>
                <a:ea typeface="Tahoma"/>
                <a:cs typeface="Tahoma"/>
              </a:defRPr>
            </a:pPr>
            <a:endParaRPr lang="en-US"/>
          </a:p>
        </c:txPr>
        <c:crossAx val="1"/>
        <c:crosses val="autoZero"/>
        <c:auto val="1"/>
        <c:lblOffset val="100"/>
        <c:baseTimeUnit val="months"/>
        <c:majorUnit val="6"/>
        <c:majorTimeUnit val="months"/>
        <c:minorUnit val="14"/>
        <c:minorTimeUnit val="days"/>
      </c:dateAx>
      <c:valAx>
        <c:axId val="1"/>
        <c:scaling>
          <c:orientation val="minMax"/>
          <c:min val="15000"/>
        </c:scaling>
        <c:delete val="0"/>
        <c:axPos val="l"/>
        <c:majorGridlines>
          <c:spPr>
            <a:ln w="3175">
              <a:solidFill>
                <a:srgbClr val="000000"/>
              </a:solidFill>
              <a:prstDash val="solid"/>
            </a:ln>
          </c:spPr>
        </c:majorGridlines>
        <c:title>
          <c:tx>
            <c:rich>
              <a:bodyPr/>
              <a:lstStyle/>
              <a:p>
                <a:pPr>
                  <a:defRPr sz="1000" b="1" i="0" u="none" strike="noStrike" baseline="0">
                    <a:solidFill>
                      <a:srgbClr val="010000"/>
                    </a:solidFill>
                    <a:latin typeface="Arial"/>
                    <a:ea typeface="Arial"/>
                    <a:cs typeface="Arial"/>
                  </a:defRPr>
                </a:pPr>
                <a:r>
                  <a:rPr lang="en-CA"/>
                  <a:t>MW</a:t>
                </a:r>
              </a:p>
            </c:rich>
          </c:tx>
          <c:layout>
            <c:manualLayout>
              <c:xMode val="edge"/>
              <c:yMode val="edge"/>
              <c:x val="3.3445885990229869E-3"/>
              <c:y val="0.448444607055008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808080"/>
                </a:solidFill>
                <a:latin typeface="Tahoma"/>
                <a:ea typeface="Tahoma"/>
                <a:cs typeface="Tahoma"/>
              </a:defRPr>
            </a:pPr>
            <a:endParaRPr lang="en-US"/>
          </a:p>
        </c:txPr>
        <c:crossAx val="403512488"/>
        <c:crosses val="autoZero"/>
        <c:crossBetween val="between"/>
      </c:valAx>
      <c:spPr>
        <a:solidFill>
          <a:srgbClr val="FFFFFF"/>
        </a:solidFill>
        <a:ln w="12700">
          <a:solidFill>
            <a:srgbClr val="808080"/>
          </a:solidFill>
          <a:prstDash val="solid"/>
        </a:ln>
      </c:spPr>
    </c:plotArea>
    <c:legend>
      <c:legendPos val="r"/>
      <c:layout>
        <c:manualLayout>
          <c:xMode val="edge"/>
          <c:yMode val="edge"/>
          <c:x val="0.26607144525083831"/>
          <c:y val="0.7287023677014195"/>
          <c:w val="0.4687500583779341"/>
          <c:h val="8.3879395638372434E-2"/>
        </c:manualLayout>
      </c:layout>
      <c:overlay val="0"/>
      <c:spPr>
        <a:solidFill>
          <a:srgbClr val="FFFFFF"/>
        </a:solidFill>
        <a:ln w="3175">
          <a:solidFill>
            <a:srgbClr val="000000"/>
          </a:solidFill>
          <a:prstDash val="solid"/>
        </a:ln>
      </c:spPr>
      <c:txPr>
        <a:bodyPr/>
        <a:lstStyle/>
        <a:p>
          <a:pPr>
            <a:defRPr sz="735" b="1" i="0" u="none" strike="noStrike" baseline="0">
              <a:solidFill>
                <a:srgbClr val="808080"/>
              </a:solidFill>
              <a:latin typeface="Tahoma"/>
              <a:ea typeface="Tahoma"/>
              <a:cs typeface="Tahoma"/>
            </a:defRPr>
          </a:pPr>
          <a:endParaRPr lang="en-US"/>
        </a:p>
      </c:txPr>
    </c:legend>
    <c:plotVisOnly val="0"/>
    <c:dispBlanksAs val="gap"/>
    <c:showDLblsOverMax val="0"/>
  </c:chart>
  <c:spPr>
    <a:noFill/>
    <a:ln w="25400">
      <a:solidFill>
        <a:srgbClr val="000000"/>
      </a:solidFill>
      <a:prstDash val="solid"/>
    </a:ln>
  </c:spPr>
  <c:txPr>
    <a:bodyPr/>
    <a:lstStyle/>
    <a:p>
      <a:pPr>
        <a:defRPr sz="1000" b="0" i="0" u="none" strike="noStrike" baseline="0">
          <a:solidFill>
            <a:srgbClr val="80808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10000"/>
                </a:solidFill>
                <a:latin typeface="Tahoma"/>
                <a:ea typeface="Tahoma"/>
                <a:cs typeface="Tahoma"/>
              </a:defRPr>
            </a:pPr>
            <a:r>
              <a:rPr lang="en-CA"/>
              <a:t>Energy Demand Forecast and Weather Corrected Actuals
All Weather</a:t>
            </a:r>
          </a:p>
        </c:rich>
      </c:tx>
      <c:layout>
        <c:manualLayout>
          <c:xMode val="edge"/>
          <c:yMode val="edge"/>
          <c:x val="0.23857251940482532"/>
          <c:y val="1.9639691635404213E-2"/>
        </c:manualLayout>
      </c:layout>
      <c:overlay val="0"/>
      <c:spPr>
        <a:noFill/>
        <a:ln w="25400">
          <a:noFill/>
        </a:ln>
      </c:spPr>
    </c:title>
    <c:autoTitleDeleted val="0"/>
    <c:plotArea>
      <c:layout>
        <c:manualLayout>
          <c:layoutTarget val="inner"/>
          <c:xMode val="edge"/>
          <c:yMode val="edge"/>
          <c:x val="0.10256410256410267"/>
          <c:y val="0.11129296235679216"/>
          <c:w val="0.85470266851078602"/>
          <c:h val="0.72013093289689134"/>
        </c:manualLayout>
      </c:layout>
      <c:lineChart>
        <c:grouping val="standard"/>
        <c:varyColors val="0"/>
        <c:ser>
          <c:idx val="4"/>
          <c:order val="0"/>
          <c:tx>
            <c:strRef>
              <c:f>'Fcst Pk and Energy Chart Data '!$D$3</c:f>
              <c:strCache>
                <c:ptCount val="1"/>
                <c:pt idx="0">
                  <c:v>Weather Corrected Energy Demand (GWh)</c:v>
                </c:pt>
              </c:strCache>
            </c:strRef>
          </c:tx>
          <c:spPr>
            <a:ln w="38100">
              <a:solidFill>
                <a:srgbClr val="FFCC33"/>
              </a:solidFill>
              <a:prstDash val="solid"/>
            </a:ln>
          </c:spPr>
          <c:marker>
            <c:symbol val="none"/>
          </c:marker>
          <c:cat>
            <c:numRef>
              <c:f>'Fcst Pk and Energy Chart Data '!$A$4:$A$275</c:f>
              <c:numCache>
                <c:formatCode>mmm\-yy</c:formatCode>
                <c:ptCount val="272"/>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pt idx="270">
                  <c:v>45983</c:v>
                </c:pt>
                <c:pt idx="271">
                  <c:v>46013</c:v>
                </c:pt>
              </c:numCache>
            </c:numRef>
          </c:cat>
          <c:val>
            <c:numRef>
              <c:f>'Fcst Pk and Energy Chart Data '!$D$4:$D$275</c:f>
              <c:numCache>
                <c:formatCode>_-* #,##0_-;\-* #,##0_-;_-* "-"??_-;_-@_-</c:formatCode>
                <c:ptCount val="272"/>
                <c:pt idx="0">
                  <c:v>11738.929684635688</c:v>
                </c:pt>
                <c:pt idx="1">
                  <c:v>11767.796742310184</c:v>
                </c:pt>
                <c:pt idx="2">
                  <c:v>12890.053734054816</c:v>
                </c:pt>
                <c:pt idx="3">
                  <c:v>12101.622055349369</c:v>
                </c:pt>
                <c:pt idx="4">
                  <c:v>11728.484693502849</c:v>
                </c:pt>
                <c:pt idx="5">
                  <c:v>12136.592193637149</c:v>
                </c:pt>
                <c:pt idx="6">
                  <c:v>12568.42426310207</c:v>
                </c:pt>
                <c:pt idx="7">
                  <c:v>13546.671778323864</c:v>
                </c:pt>
                <c:pt idx="8">
                  <c:v>14385.679796479002</c:v>
                </c:pt>
                <c:pt idx="9">
                  <c:v>13150.863995648735</c:v>
                </c:pt>
                <c:pt idx="10">
                  <c:v>13321.680671893067</c:v>
                </c:pt>
                <c:pt idx="11">
                  <c:v>11765.537403123202</c:v>
                </c:pt>
                <c:pt idx="12">
                  <c:v>11795.787888606401</c:v>
                </c:pt>
                <c:pt idx="13">
                  <c:v>12167.798903439101</c:v>
                </c:pt>
                <c:pt idx="14">
                  <c:v>12887.980021823732</c:v>
                </c:pt>
                <c:pt idx="15">
                  <c:v>12834.917115453367</c:v>
                </c:pt>
                <c:pt idx="16">
                  <c:v>12177.373398238304</c:v>
                </c:pt>
                <c:pt idx="17">
                  <c:v>12417.545605799332</c:v>
                </c:pt>
                <c:pt idx="18">
                  <c:v>12834.122836237</c:v>
                </c:pt>
                <c:pt idx="19">
                  <c:v>13928.729328662732</c:v>
                </c:pt>
                <c:pt idx="20">
                  <c:v>14567.060478327065</c:v>
                </c:pt>
                <c:pt idx="21">
                  <c:v>12786.773926101459</c:v>
                </c:pt>
                <c:pt idx="22">
                  <c:v>13424.457633845868</c:v>
                </c:pt>
                <c:pt idx="23">
                  <c:v>12049.723871173999</c:v>
                </c:pt>
                <c:pt idx="24">
                  <c:v>11728.463562348599</c:v>
                </c:pt>
                <c:pt idx="25">
                  <c:v>12759.56108168098</c:v>
                </c:pt>
                <c:pt idx="26">
                  <c:v>13767.564258264223</c:v>
                </c:pt>
                <c:pt idx="27">
                  <c:v>13551.573001344907</c:v>
                </c:pt>
                <c:pt idx="28">
                  <c:v>12265.687362775632</c:v>
                </c:pt>
                <c:pt idx="29">
                  <c:v>12137.305526588269</c:v>
                </c:pt>
                <c:pt idx="30">
                  <c:v>12477.710867042064</c:v>
                </c:pt>
                <c:pt idx="31">
                  <c:v>13623.336777041353</c:v>
                </c:pt>
                <c:pt idx="32">
                  <c:v>14017.998238590175</c:v>
                </c:pt>
                <c:pt idx="33">
                  <c:v>12541.471797154607</c:v>
                </c:pt>
                <c:pt idx="34">
                  <c:v>13192.066160156881</c:v>
                </c:pt>
                <c:pt idx="35">
                  <c:v>11910.843768811799</c:v>
                </c:pt>
                <c:pt idx="36">
                  <c:v>11716.812195256043</c:v>
                </c:pt>
                <c:pt idx="37">
                  <c:v>12570.075194709694</c:v>
                </c:pt>
                <c:pt idx="38">
                  <c:v>13519.657197578963</c:v>
                </c:pt>
                <c:pt idx="39">
                  <c:v>13272.283181556826</c:v>
                </c:pt>
                <c:pt idx="40">
                  <c:v>11636.941319743804</c:v>
                </c:pt>
                <c:pt idx="41">
                  <c:v>11885.914558801825</c:v>
                </c:pt>
                <c:pt idx="42">
                  <c:v>12470.093265738502</c:v>
                </c:pt>
                <c:pt idx="43">
                  <c:v>13244.959180366117</c:v>
                </c:pt>
                <c:pt idx="44">
                  <c:v>13944.328197977844</c:v>
                </c:pt>
                <c:pt idx="45">
                  <c:v>12755.037767607408</c:v>
                </c:pt>
                <c:pt idx="46">
                  <c:v>13156.147334773721</c:v>
                </c:pt>
                <c:pt idx="47">
                  <c:v>11977.748705151254</c:v>
                </c:pt>
                <c:pt idx="48">
                  <c:v>11610.066232910904</c:v>
                </c:pt>
                <c:pt idx="49">
                  <c:v>12478.018645330763</c:v>
                </c:pt>
                <c:pt idx="50">
                  <c:v>13223.893875285357</c:v>
                </c:pt>
                <c:pt idx="51">
                  <c:v>13140.052820271221</c:v>
                </c:pt>
                <c:pt idx="52">
                  <c:v>11637.117623681228</c:v>
                </c:pt>
                <c:pt idx="53">
                  <c:v>11832.641259950928</c:v>
                </c:pt>
                <c:pt idx="54">
                  <c:v>12475.212192087136</c:v>
                </c:pt>
                <c:pt idx="55">
                  <c:v>13271.890127208368</c:v>
                </c:pt>
                <c:pt idx="56">
                  <c:v>13838.575274919051</c:v>
                </c:pt>
                <c:pt idx="57">
                  <c:v>12779.79262980784</c:v>
                </c:pt>
                <c:pt idx="58">
                  <c:v>12776.007592713007</c:v>
                </c:pt>
                <c:pt idx="59">
                  <c:v>11829.584308148274</c:v>
                </c:pt>
                <c:pt idx="60">
                  <c:v>11511.824436716659</c:v>
                </c:pt>
                <c:pt idx="61">
                  <c:v>12047.555913991137</c:v>
                </c:pt>
                <c:pt idx="62">
                  <c:v>13310.918754142162</c:v>
                </c:pt>
                <c:pt idx="63">
                  <c:v>12736.69164717993</c:v>
                </c:pt>
                <c:pt idx="64">
                  <c:v>11598.08428754411</c:v>
                </c:pt>
                <c:pt idx="65">
                  <c:v>11687.919216887933</c:v>
                </c:pt>
                <c:pt idx="66">
                  <c:v>11991.942369089527</c:v>
                </c:pt>
                <c:pt idx="67">
                  <c:v>12940.294731301998</c:v>
                </c:pt>
                <c:pt idx="68">
                  <c:v>13535.446725575495</c:v>
                </c:pt>
                <c:pt idx="69">
                  <c:v>11749.467844461427</c:v>
                </c:pt>
                <c:pt idx="70">
                  <c:v>12165.270950127187</c:v>
                </c:pt>
                <c:pt idx="71">
                  <c:v>10901.260594829757</c:v>
                </c:pt>
                <c:pt idx="72">
                  <c:v>10536.065860536715</c:v>
                </c:pt>
                <c:pt idx="73">
                  <c:v>11161.889541430994</c:v>
                </c:pt>
                <c:pt idx="74">
                  <c:v>12091.705955510572</c:v>
                </c:pt>
                <c:pt idx="75">
                  <c:v>12113.278857894578</c:v>
                </c:pt>
                <c:pt idx="76">
                  <c:v>10838.062496129591</c:v>
                </c:pt>
                <c:pt idx="77">
                  <c:v>11214.192782076951</c:v>
                </c:pt>
                <c:pt idx="78">
                  <c:v>11605.786605645428</c:v>
                </c:pt>
                <c:pt idx="79">
                  <c:v>12677.576117170478</c:v>
                </c:pt>
                <c:pt idx="80">
                  <c:v>13227.817080440534</c:v>
                </c:pt>
                <c:pt idx="81">
                  <c:v>11777.648766396795</c:v>
                </c:pt>
                <c:pt idx="82">
                  <c:v>12010.961346800776</c:v>
                </c:pt>
                <c:pt idx="83">
                  <c:v>10898.090529211977</c:v>
                </c:pt>
                <c:pt idx="84">
                  <c:v>10951.291686326544</c:v>
                </c:pt>
                <c:pt idx="85">
                  <c:v>11538.152625852712</c:v>
                </c:pt>
                <c:pt idx="86">
                  <c:v>12903.290803473294</c:v>
                </c:pt>
                <c:pt idx="87">
                  <c:v>12462.229863208415</c:v>
                </c:pt>
                <c:pt idx="88">
                  <c:v>10949.813222241844</c:v>
                </c:pt>
                <c:pt idx="89">
                  <c:v>10983.91140934545</c:v>
                </c:pt>
                <c:pt idx="90">
                  <c:v>11457.171032746151</c:v>
                </c:pt>
                <c:pt idx="91">
                  <c:v>12581.122352292585</c:v>
                </c:pt>
                <c:pt idx="92">
                  <c:v>13237.93053081626</c:v>
                </c:pt>
                <c:pt idx="93">
                  <c:v>11710.582865914163</c:v>
                </c:pt>
                <c:pt idx="94">
                  <c:v>12318.78336568884</c:v>
                </c:pt>
                <c:pt idx="95">
                  <c:v>11022.551224797086</c:v>
                </c:pt>
                <c:pt idx="96">
                  <c:v>10594.064092425186</c:v>
                </c:pt>
                <c:pt idx="97">
                  <c:v>11253.663058979537</c:v>
                </c:pt>
                <c:pt idx="98">
                  <c:v>12809.134824030652</c:v>
                </c:pt>
                <c:pt idx="99">
                  <c:v>12292.481373373039</c:v>
                </c:pt>
                <c:pt idx="100">
                  <c:v>11031.108736251434</c:v>
                </c:pt>
                <c:pt idx="101">
                  <c:v>10973.219519465156</c:v>
                </c:pt>
                <c:pt idx="102">
                  <c:v>11452.435656405454</c:v>
                </c:pt>
                <c:pt idx="103">
                  <c:v>12314.375664561338</c:v>
                </c:pt>
                <c:pt idx="104">
                  <c:v>12932.287263924231</c:v>
                </c:pt>
                <c:pt idx="105">
                  <c:v>11786.63728094277</c:v>
                </c:pt>
                <c:pt idx="106">
                  <c:v>11726.177881561516</c:v>
                </c:pt>
                <c:pt idx="107">
                  <c:v>10883.49936409236</c:v>
                </c:pt>
                <c:pt idx="108">
                  <c:v>10838.501872136636</c:v>
                </c:pt>
                <c:pt idx="109">
                  <c:v>11511.082011919691</c:v>
                </c:pt>
                <c:pt idx="110">
                  <c:v>13057.619891939943</c:v>
                </c:pt>
                <c:pt idx="111">
                  <c:v>12373.261343376356</c:v>
                </c:pt>
                <c:pt idx="112">
                  <c:v>10900.41015122001</c:v>
                </c:pt>
                <c:pt idx="113">
                  <c:v>11149.882214145124</c:v>
                </c:pt>
                <c:pt idx="114">
                  <c:v>11663.448957948127</c:v>
                </c:pt>
                <c:pt idx="115">
                  <c:v>12306.828907223316</c:v>
                </c:pt>
                <c:pt idx="116">
                  <c:v>13061.069290098345</c:v>
                </c:pt>
                <c:pt idx="117">
                  <c:v>11668.847362098142</c:v>
                </c:pt>
                <c:pt idx="118">
                  <c:v>11869.998628117395</c:v>
                </c:pt>
                <c:pt idx="119">
                  <c:v>11090.293158346776</c:v>
                </c:pt>
                <c:pt idx="120">
                  <c:v>10533.571196115987</c:v>
                </c:pt>
                <c:pt idx="121">
                  <c:v>11283.432471169403</c:v>
                </c:pt>
                <c:pt idx="122">
                  <c:v>12736.350348747443</c:v>
                </c:pt>
                <c:pt idx="123">
                  <c:v>12084.941284239552</c:v>
                </c:pt>
                <c:pt idx="124">
                  <c:v>10767.005679484317</c:v>
                </c:pt>
                <c:pt idx="125">
                  <c:v>11114.046675859201</c:v>
                </c:pt>
                <c:pt idx="126">
                  <c:v>11709.778782718735</c:v>
                </c:pt>
                <c:pt idx="127">
                  <c:v>12528.926550165541</c:v>
                </c:pt>
                <c:pt idx="128">
                  <c:v>13409.776717731331</c:v>
                </c:pt>
                <c:pt idx="129">
                  <c:v>11812.944142717326</c:v>
                </c:pt>
                <c:pt idx="130">
                  <c:v>12242.156319183243</c:v>
                </c:pt>
                <c:pt idx="131">
                  <c:v>11038.52645505938</c:v>
                </c:pt>
                <c:pt idx="132">
                  <c:v>10546.425249795355</c:v>
                </c:pt>
                <c:pt idx="133">
                  <c:v>11140.549903978346</c:v>
                </c:pt>
                <c:pt idx="134">
                  <c:v>12324.926826552146</c:v>
                </c:pt>
                <c:pt idx="135">
                  <c:v>11819.237072652326</c:v>
                </c:pt>
                <c:pt idx="136">
                  <c:v>10671.485342555065</c:v>
                </c:pt>
                <c:pt idx="137">
                  <c:v>10814.19669388215</c:v>
                </c:pt>
                <c:pt idx="138">
                  <c:v>11604.011058703738</c:v>
                </c:pt>
                <c:pt idx="139">
                  <c:v>12256.095834502543</c:v>
                </c:pt>
                <c:pt idx="140">
                  <c:v>12937.11822232978</c:v>
                </c:pt>
                <c:pt idx="141">
                  <c:v>11740.732056244773</c:v>
                </c:pt>
                <c:pt idx="142">
                  <c:v>11777.220398927984</c:v>
                </c:pt>
                <c:pt idx="143">
                  <c:v>10624.616956946815</c:v>
                </c:pt>
                <c:pt idx="144">
                  <c:v>10231.596437624457</c:v>
                </c:pt>
                <c:pt idx="145">
                  <c:v>10908.72400836723</c:v>
                </c:pt>
                <c:pt idx="146">
                  <c:v>12273.640529554505</c:v>
                </c:pt>
                <c:pt idx="147">
                  <c:v>11782.721158613882</c:v>
                </c:pt>
                <c:pt idx="148">
                  <c:v>10718.987892272185</c:v>
                </c:pt>
                <c:pt idx="149">
                  <c:v>10731.747421636865</c:v>
                </c:pt>
                <c:pt idx="150">
                  <c:v>10867.548554782701</c:v>
                </c:pt>
                <c:pt idx="151">
                  <c:v>11784.71227789538</c:v>
                </c:pt>
                <c:pt idx="152">
                  <c:v>12523.598977496848</c:v>
                </c:pt>
                <c:pt idx="153">
                  <c:v>11502.970043934576</c:v>
                </c:pt>
                <c:pt idx="154">
                  <c:v>11358.242757454535</c:v>
                </c:pt>
                <c:pt idx="155">
                  <c:v>10578.909945791629</c:v>
                </c:pt>
                <c:pt idx="156">
                  <c:v>10115.858376384083</c:v>
                </c:pt>
                <c:pt idx="157">
                  <c:v>11141.37970406073</c:v>
                </c:pt>
                <c:pt idx="158">
                  <c:v>12345.042061644595</c:v>
                </c:pt>
                <c:pt idx="159">
                  <c:v>12295.902817208154</c:v>
                </c:pt>
                <c:pt idx="160">
                  <c:v>10659.229487372311</c:v>
                </c:pt>
                <c:pt idx="161">
                  <c:v>10453.146336526563</c:v>
                </c:pt>
                <c:pt idx="162">
                  <c:v>10952.845894996333</c:v>
                </c:pt>
                <c:pt idx="163">
                  <c:v>11950.553559852817</c:v>
                </c:pt>
                <c:pt idx="164">
                  <c:v>12369.729814926864</c:v>
                </c:pt>
                <c:pt idx="165">
                  <c:v>10787.49306383823</c:v>
                </c:pt>
                <c:pt idx="166">
                  <c:v>11337.347074049681</c:v>
                </c:pt>
                <c:pt idx="167">
                  <c:v>10105.756484693973</c:v>
                </c:pt>
                <c:pt idx="168">
                  <c:v>10012.842655750494</c:v>
                </c:pt>
                <c:pt idx="169">
                  <c:v>10682.998961230211</c:v>
                </c:pt>
                <c:pt idx="170">
                  <c:v>11851.621144058627</c:v>
                </c:pt>
                <c:pt idx="171">
                  <c:v>11513.596987147856</c:v>
                </c:pt>
                <c:pt idx="172">
                  <c:v>10155.926999380088</c:v>
                </c:pt>
                <c:pt idx="173">
                  <c:v>10260.383743800896</c:v>
                </c:pt>
                <c:pt idx="174">
                  <c:v>10946.766843935275</c:v>
                </c:pt>
                <c:pt idx="175">
                  <c:v>12096.013295934008</c:v>
                </c:pt>
                <c:pt idx="176">
                  <c:v>12679.803686039906</c:v>
                </c:pt>
                <c:pt idx="177">
                  <c:v>11081.136482849459</c:v>
                </c:pt>
                <c:pt idx="178">
                  <c:v>11200.540152226489</c:v>
                </c:pt>
                <c:pt idx="179">
                  <c:v>10586.297775044341</c:v>
                </c:pt>
                <c:pt idx="180">
                  <c:v>10081.136961966045</c:v>
                </c:pt>
                <c:pt idx="181">
                  <c:v>10980.453401908624</c:v>
                </c:pt>
                <c:pt idx="182">
                  <c:v>12483.115960344443</c:v>
                </c:pt>
                <c:pt idx="183">
                  <c:v>12040.539275280298</c:v>
                </c:pt>
                <c:pt idx="184">
                  <c:v>10579.190634692759</c:v>
                </c:pt>
                <c:pt idx="185">
                  <c:v>10526.773511104129</c:v>
                </c:pt>
                <c:pt idx="186">
                  <c:v>11184.939341444495</c:v>
                </c:pt>
                <c:pt idx="187">
                  <c:v>12019.553031654992</c:v>
                </c:pt>
                <c:pt idx="188">
                  <c:v>12688.838906844974</c:v>
                </c:pt>
                <c:pt idx="189">
                  <c:v>11212.483564141166</c:v>
                </c:pt>
                <c:pt idx="190">
                  <c:v>11457.734005685566</c:v>
                </c:pt>
                <c:pt idx="191">
                  <c:v>10432.278520150643</c:v>
                </c:pt>
                <c:pt idx="192">
                  <c:v>10218.712617178942</c:v>
                </c:pt>
                <c:pt idx="193">
                  <c:v>10608.52149947866</c:v>
                </c:pt>
                <c:pt idx="194">
                  <c:v>12446.188724736012</c:v>
                </c:pt>
                <c:pt idx="195">
                  <c:v>11798.584258728943</c:v>
                </c:pt>
                <c:pt idx="196">
                  <c:v>10167.630211021618</c:v>
                </c:pt>
                <c:pt idx="197">
                  <c:v>10446.883595148198</c:v>
                </c:pt>
                <c:pt idx="198">
                  <c:v>11094.208079412163</c:v>
                </c:pt>
                <c:pt idx="199">
                  <c:v>12094.180208857009</c:v>
                </c:pt>
                <c:pt idx="200">
                  <c:v>12460.940475025907</c:v>
                </c:pt>
                <c:pt idx="201">
                  <c:v>11253.181385030555</c:v>
                </c:pt>
                <c:pt idx="202">
                  <c:v>11044.095811886717</c:v>
                </c:pt>
                <c:pt idx="203">
                  <c:v>9383.355363055698</c:v>
                </c:pt>
                <c:pt idx="204">
                  <c:v>9306.4436165489878</c:v>
                </c:pt>
                <c:pt idx="205">
                  <c:v>10596.651246304111</c:v>
                </c:pt>
                <c:pt idx="206">
                  <c:v>12529.717207099093</c:v>
                </c:pt>
                <c:pt idx="207">
                  <c:v>12338.19384428702</c:v>
                </c:pt>
                <c:pt idx="208">
                  <c:v>10011.23554004994</c:v>
                </c:pt>
                <c:pt idx="209">
                  <c:v>10349.59818950692</c:v>
                </c:pt>
                <c:pt idx="210">
                  <c:v>10891.166875055034</c:v>
                </c:pt>
                <c:pt idx="211">
                  <c:v>11932.803854140222</c:v>
                </c:pt>
                <c:pt idx="212">
                  <c:v>12307.607069613206</c:v>
                </c:pt>
                <c:pt idx="213">
                  <c:v>11144.378306935909</c:v>
                </c:pt>
                <c:pt idx="214">
                  <c:v>11180.300308290158</c:v>
                </c:pt>
                <c:pt idx="215">
                  <c:v>10097.716550515275</c:v>
                </c:pt>
                <c:pt idx="216">
                  <c:v>9812.1801296117646</c:v>
                </c:pt>
                <c:pt idx="217">
                  <c:v>10840.88562281924</c:v>
                </c:pt>
                <c:pt idx="218">
                  <c:v>11970.983160471607</c:v>
                </c:pt>
                <c:pt idx="219">
                  <c:v>12072.079096174255</c:v>
                </c:pt>
                <c:pt idx="220">
                  <c:v>10401.305761048123</c:v>
                </c:pt>
                <c:pt idx="221">
                  <c:v>10429.48285762359</c:v>
                </c:pt>
                <c:pt idx="222">
                  <c:v>11017.325806309093</c:v>
                </c:pt>
                <c:pt idx="223">
                  <c:v>12185.941791981408</c:v>
                </c:pt>
                <c:pt idx="224">
                  <c:v>12928.553159457333</c:v>
                </c:pt>
                <c:pt idx="225">
                  <c:v>11400.516460082434</c:v>
                </c:pt>
                <c:pt idx="226">
                  <c:v>11722.964297216553</c:v>
                </c:pt>
                <c:pt idx="227">
                  <c:v>10506.436642046971</c:v>
                </c:pt>
                <c:pt idx="228">
                  <c:v>10137.694691603239</c:v>
                </c:pt>
                <c:pt idx="229">
                  <c:v>11002.226738758547</c:v>
                </c:pt>
                <c:pt idx="230">
                  <c:v>12411.015968552725</c:v>
                </c:pt>
                <c:pt idx="231">
                  <c:v>11998.931402134585</c:v>
                </c:pt>
                <c:pt idx="232">
                  <c:v>10678.490713687323</c:v>
                </c:pt>
                <c:pt idx="233">
                  <c:v>10447.082510234533</c:v>
                </c:pt>
                <c:pt idx="234">
                  <c:v>11128.325492275861</c:v>
                </c:pt>
                <c:pt idx="235">
                  <c:v>12412.753430114297</c:v>
                </c:pt>
                <c:pt idx="236">
                  <c:v>13052.767980720775</c:v>
                </c:pt>
                <c:pt idx="237">
                  <c:v>11325.823537128503</c:v>
                </c:pt>
                <c:pt idx="238">
                  <c:v>11814.749437330853</c:v>
                </c:pt>
                <c:pt idx="239">
                  <c:v>10354.805814866846</c:v>
                </c:pt>
                <c:pt idx="240">
                  <c:v>10473.658444248915</c:v>
                </c:pt>
                <c:pt idx="241">
                  <c:v>11230.680523163976</c:v>
                </c:pt>
                <c:pt idx="242">
                  <c:v>12455.018648635383</c:v>
                </c:pt>
                <c:pt idx="243">
                  <c:v>12005.325349152166</c:v>
                </c:pt>
                <c:pt idx="244">
                  <c:v>10636.543057206958</c:v>
                </c:pt>
                <c:pt idx="245">
                  <c:v>10757.130151644142</c:v>
                </c:pt>
                <c:pt idx="246">
                  <c:v>11478.501633234504</c:v>
                </c:pt>
                <c:pt idx="247">
                  <c:v>12384.226138076554</c:v>
                </c:pt>
                <c:pt idx="248">
                  <c:v>13105.369624962206</c:v>
                </c:pt>
                <c:pt idx="249">
                  <c:v>11650.359906207565</c:v>
                </c:pt>
                <c:pt idx="250">
                  <c:v>11574.314938846192</c:v>
                </c:pt>
                <c:pt idx="251">
                  <c:v>10590.411562411749</c:v>
                </c:pt>
                <c:pt idx="252">
                  <c:v>10589.314027713433</c:v>
                </c:pt>
                <c:pt idx="253">
                  <c:v>11310.992149963486</c:v>
                </c:pt>
                <c:pt idx="254">
                  <c:v>12910.752518047733</c:v>
                </c:pt>
                <c:pt idx="255">
                  <c:v>12364.443040021344</c:v>
                </c:pt>
                <c:pt idx="256">
                  <c:v>10874.698814292828</c:v>
                </c:pt>
                <c:pt idx="257">
                  <c:v>11004.970323256719</c:v>
                </c:pt>
                <c:pt idx="258">
                  <c:v>11430.295647597894</c:v>
                </c:pt>
                <c:pt idx="259">
                  <c:v>12958.211309662998</c:v>
                </c:pt>
                <c:pt idx="260">
                  <c:v>13661.656968413125</c:v>
                </c:pt>
                <c:pt idx="261">
                  <c:v>12130.704526339832</c:v>
                </c:pt>
                <c:pt idx="262">
                  <c:v>12091.274514946712</c:v>
                </c:pt>
                <c:pt idx="263">
                  <c:v>10891.178575066615</c:v>
                </c:pt>
                <c:pt idx="264">
                  <c:v>10886.66275310775</c:v>
                </c:pt>
                <c:pt idx="265">
                  <c:v>11544.662903542294</c:v>
                </c:pt>
                <c:pt idx="266">
                  <c:v>13471.338732657698</c:v>
                </c:pt>
                <c:pt idx="267">
                  <c:v>12734.629439708724</c:v>
                </c:pt>
                <c:pt idx="268">
                  <c:v>11125.750617009027</c:v>
                </c:pt>
                <c:pt idx="269">
                  <c:v>11323.793371259078</c:v>
                </c:pt>
                <c:pt idx="270">
                  <c:v>12004.176433479721</c:v>
                </c:pt>
                <c:pt idx="271">
                  <c:v>13529.259457515416</c:v>
                </c:pt>
              </c:numCache>
            </c:numRef>
          </c:val>
          <c:smooth val="0"/>
          <c:extLst>
            <c:ext xmlns:c16="http://schemas.microsoft.com/office/drawing/2014/chart" uri="{C3380CC4-5D6E-409C-BE32-E72D297353CC}">
              <c16:uniqueId val="{00000000-4EFA-47BA-8F49-44485EE35728}"/>
            </c:ext>
          </c:extLst>
        </c:ser>
        <c:ser>
          <c:idx val="0"/>
          <c:order val="1"/>
          <c:tx>
            <c:strRef>
              <c:f>'Fcst Pk and Energy Chart Data '!$E$3</c:f>
              <c:strCache>
                <c:ptCount val="1"/>
                <c:pt idx="0">
                  <c:v>Forecasted Energy Demand - Current (GWh)</c:v>
                </c:pt>
              </c:strCache>
            </c:strRef>
          </c:tx>
          <c:spPr>
            <a:ln w="38100">
              <a:solidFill>
                <a:srgbClr val="003366"/>
              </a:solidFill>
              <a:prstDash val="solid"/>
            </a:ln>
          </c:spPr>
          <c:marker>
            <c:symbol val="none"/>
          </c:marker>
          <c:cat>
            <c:numRef>
              <c:f>'Fcst Pk and Energy Chart Data '!$A$4:$A$275</c:f>
              <c:numCache>
                <c:formatCode>mmm\-yy</c:formatCode>
                <c:ptCount val="272"/>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pt idx="270">
                  <c:v>45983</c:v>
                </c:pt>
                <c:pt idx="271">
                  <c:v>46013</c:v>
                </c:pt>
              </c:numCache>
            </c:numRef>
          </c:cat>
          <c:val>
            <c:numRef>
              <c:f>'Fcst Pk and Energy Chart Data '!$E$4:$E$275</c:f>
              <c:numCache>
                <c:formatCode>_-* #,##0_-;\-* #,##0_-;_-* "-"??_-;_-@_-</c:formatCode>
                <c:ptCount val="272"/>
                <c:pt idx="0">
                  <c:v>11726.096934053738</c:v>
                </c:pt>
                <c:pt idx="1">
                  <c:v>12252.512636436528</c:v>
                </c:pt>
                <c:pt idx="2">
                  <c:v>13473.019772355865</c:v>
                </c:pt>
                <c:pt idx="3">
                  <c:v>13194.914994840947</c:v>
                </c:pt>
                <c:pt idx="4">
                  <c:v>11828.572771868452</c:v>
                </c:pt>
                <c:pt idx="5">
                  <c:v>12347.089654296875</c:v>
                </c:pt>
                <c:pt idx="6">
                  <c:v>12570.380614257812</c:v>
                </c:pt>
                <c:pt idx="7">
                  <c:v>13746.3644921875</c:v>
                </c:pt>
                <c:pt idx="8">
                  <c:v>14158.363540039063</c:v>
                </c:pt>
                <c:pt idx="9">
                  <c:v>13004.782942382812</c:v>
                </c:pt>
                <c:pt idx="10">
                  <c:v>13254.813207031249</c:v>
                </c:pt>
                <c:pt idx="11">
                  <c:v>11971.231756835938</c:v>
                </c:pt>
                <c:pt idx="12">
                  <c:v>11898.7635703125</c:v>
                </c:pt>
                <c:pt idx="13">
                  <c:v>12566.008256835938</c:v>
                </c:pt>
                <c:pt idx="14">
                  <c:v>13321.313136718751</c:v>
                </c:pt>
                <c:pt idx="15">
                  <c:v>13283.674031250001</c:v>
                </c:pt>
                <c:pt idx="16">
                  <c:v>11888.476066406251</c:v>
                </c:pt>
                <c:pt idx="17">
                  <c:v>12318.647206054688</c:v>
                </c:pt>
                <c:pt idx="18">
                  <c:v>12807.877380859374</c:v>
                </c:pt>
                <c:pt idx="19">
                  <c:v>13601.973010742187</c:v>
                </c:pt>
                <c:pt idx="20">
                  <c:v>14269.390079999999</c:v>
                </c:pt>
                <c:pt idx="21">
                  <c:v>12795.092909999999</c:v>
                </c:pt>
                <c:pt idx="22">
                  <c:v>13401.80264</c:v>
                </c:pt>
                <c:pt idx="23">
                  <c:v>12063.787759999999</c:v>
                </c:pt>
                <c:pt idx="24">
                  <c:v>11928.30625</c:v>
                </c:pt>
                <c:pt idx="25">
                  <c:v>12284.37599</c:v>
                </c:pt>
                <c:pt idx="26">
                  <c:v>13233.973099999999</c:v>
                </c:pt>
                <c:pt idx="27">
                  <c:v>13465.8968</c:v>
                </c:pt>
                <c:pt idx="28">
                  <c:v>12151.981449999999</c:v>
                </c:pt>
                <c:pt idx="29">
                  <c:v>12472.81885</c:v>
                </c:pt>
                <c:pt idx="30">
                  <c:v>12867.080039999999</c:v>
                </c:pt>
                <c:pt idx="31">
                  <c:v>13796.34095</c:v>
                </c:pt>
                <c:pt idx="32">
                  <c:v>14424.451519999999</c:v>
                </c:pt>
                <c:pt idx="33">
                  <c:v>12948.291359999999</c:v>
                </c:pt>
                <c:pt idx="34">
                  <c:v>13634.829880000001</c:v>
                </c:pt>
                <c:pt idx="35">
                  <c:v>12047.975490000001</c:v>
                </c:pt>
                <c:pt idx="36">
                  <c:v>12279.99164</c:v>
                </c:pt>
                <c:pt idx="37">
                  <c:v>12623.91217</c:v>
                </c:pt>
                <c:pt idx="38">
                  <c:v>13679.26462</c:v>
                </c:pt>
                <c:pt idx="39">
                  <c:v>13630.800789999999</c:v>
                </c:pt>
                <c:pt idx="40">
                  <c:v>12254.940570000001</c:v>
                </c:pt>
                <c:pt idx="41">
                  <c:v>12521.80092</c:v>
                </c:pt>
                <c:pt idx="42">
                  <c:v>12892.685039999998</c:v>
                </c:pt>
                <c:pt idx="43">
                  <c:v>13800.64883</c:v>
                </c:pt>
                <c:pt idx="44">
                  <c:v>14347.600570000001</c:v>
                </c:pt>
                <c:pt idx="45">
                  <c:v>12799.707890000001</c:v>
                </c:pt>
                <c:pt idx="46">
                  <c:v>13334.42679</c:v>
                </c:pt>
                <c:pt idx="47">
                  <c:v>11833.320730000001</c:v>
                </c:pt>
                <c:pt idx="48">
                  <c:v>11997.955179999999</c:v>
                </c:pt>
                <c:pt idx="49">
                  <c:v>12397.772449999999</c:v>
                </c:pt>
                <c:pt idx="50">
                  <c:v>13470.82524</c:v>
                </c:pt>
                <c:pt idx="51">
                  <c:v>13368.019749999999</c:v>
                </c:pt>
                <c:pt idx="52">
                  <c:v>11853.556839999999</c:v>
                </c:pt>
                <c:pt idx="53">
                  <c:v>12419.5501</c:v>
                </c:pt>
                <c:pt idx="54">
                  <c:v>12719.760380000002</c:v>
                </c:pt>
                <c:pt idx="55">
                  <c:v>13588.27254</c:v>
                </c:pt>
                <c:pt idx="56">
                  <c:v>13978.74725</c:v>
                </c:pt>
                <c:pt idx="57">
                  <c:v>12968.82029</c:v>
                </c:pt>
                <c:pt idx="58">
                  <c:v>12970.368759999999</c:v>
                </c:pt>
                <c:pt idx="59">
                  <c:v>11698.942977327752</c:v>
                </c:pt>
                <c:pt idx="60">
                  <c:v>11735.955288958998</c:v>
                </c:pt>
                <c:pt idx="61">
                  <c:v>12103.677367938792</c:v>
                </c:pt>
                <c:pt idx="62">
                  <c:v>13161.834957431041</c:v>
                </c:pt>
                <c:pt idx="63">
                  <c:v>12926.097108461676</c:v>
                </c:pt>
                <c:pt idx="64">
                  <c:v>11529.531769422136</c:v>
                </c:pt>
                <c:pt idx="65">
                  <c:v>12044.307307797651</c:v>
                </c:pt>
                <c:pt idx="66">
                  <c:v>12262.618256673542</c:v>
                </c:pt>
                <c:pt idx="67">
                  <c:v>13264.470696801578</c:v>
                </c:pt>
                <c:pt idx="68">
                  <c:v>13686.83044916676</c:v>
                </c:pt>
                <c:pt idx="69">
                  <c:v>12296.947565127371</c:v>
                </c:pt>
                <c:pt idx="70">
                  <c:v>12746.681791635265</c:v>
                </c:pt>
                <c:pt idx="71">
                  <c:v>11354.740099742501</c:v>
                </c:pt>
                <c:pt idx="72">
                  <c:v>11416.271941750496</c:v>
                </c:pt>
                <c:pt idx="73">
                  <c:v>11587.958100930739</c:v>
                </c:pt>
                <c:pt idx="74">
                  <c:v>12626.186072882985</c:v>
                </c:pt>
                <c:pt idx="75">
                  <c:v>12370.005661782372</c:v>
                </c:pt>
                <c:pt idx="76">
                  <c:v>10978.47706326536</c:v>
                </c:pt>
                <c:pt idx="77">
                  <c:v>11567.949993581426</c:v>
                </c:pt>
                <c:pt idx="78">
                  <c:v>11858.526845856741</c:v>
                </c:pt>
                <c:pt idx="79">
                  <c:v>12693.191918230632</c:v>
                </c:pt>
                <c:pt idx="80">
                  <c:v>13097.660462082935</c:v>
                </c:pt>
                <c:pt idx="81">
                  <c:v>11804.099047263955</c:v>
                </c:pt>
                <c:pt idx="82">
                  <c:v>12430.898499940773</c:v>
                </c:pt>
                <c:pt idx="83">
                  <c:v>10857.612025262946</c:v>
                </c:pt>
                <c:pt idx="84">
                  <c:v>10814.761304544176</c:v>
                </c:pt>
                <c:pt idx="85">
                  <c:v>11411.357167859151</c:v>
                </c:pt>
                <c:pt idx="86">
                  <c:v>12442.462224114968</c:v>
                </c:pt>
                <c:pt idx="87">
                  <c:v>12301.832555687301</c:v>
                </c:pt>
                <c:pt idx="88">
                  <c:v>11055.502649113696</c:v>
                </c:pt>
                <c:pt idx="89">
                  <c:v>11228.823814369429</c:v>
                </c:pt>
                <c:pt idx="90">
                  <c:v>11620.423933572411</c:v>
                </c:pt>
                <c:pt idx="91">
                  <c:v>12708.211745272414</c:v>
                </c:pt>
                <c:pt idx="92">
                  <c:v>13343.908616179004</c:v>
                </c:pt>
                <c:pt idx="93">
                  <c:v>11979.600814826747</c:v>
                </c:pt>
                <c:pt idx="94">
                  <c:v>12467.246766011394</c:v>
                </c:pt>
                <c:pt idx="95">
                  <c:v>10965.557082160078</c:v>
                </c:pt>
                <c:pt idx="96">
                  <c:v>10934.688151378828</c:v>
                </c:pt>
                <c:pt idx="97">
                  <c:v>11593.174350709989</c:v>
                </c:pt>
                <c:pt idx="98">
                  <c:v>12517.865141970002</c:v>
                </c:pt>
                <c:pt idx="99">
                  <c:v>12538.151529120014</c:v>
                </c:pt>
                <c:pt idx="100">
                  <c:v>10964.82876674</c:v>
                </c:pt>
                <c:pt idx="101">
                  <c:v>11154.790082169999</c:v>
                </c:pt>
                <c:pt idx="102">
                  <c:v>11622.52913705999</c:v>
                </c:pt>
                <c:pt idx="103">
                  <c:v>12864.661876530014</c:v>
                </c:pt>
                <c:pt idx="104">
                  <c:v>13280.023518106416</c:v>
                </c:pt>
                <c:pt idx="105">
                  <c:v>12202.579088389575</c:v>
                </c:pt>
                <c:pt idx="106">
                  <c:v>12264.812457759306</c:v>
                </c:pt>
                <c:pt idx="107">
                  <c:v>10866.578606540319</c:v>
                </c:pt>
                <c:pt idx="108">
                  <c:v>10943.682363458442</c:v>
                </c:pt>
                <c:pt idx="109">
                  <c:v>11398.244179680007</c:v>
                </c:pt>
                <c:pt idx="110">
                  <c:v>12319.331144849997</c:v>
                </c:pt>
                <c:pt idx="111">
                  <c:v>12419.03863107002</c:v>
                </c:pt>
                <c:pt idx="112">
                  <c:v>10811.301705679991</c:v>
                </c:pt>
                <c:pt idx="113">
                  <c:v>11199.835266179991</c:v>
                </c:pt>
                <c:pt idx="114">
                  <c:v>11629.643901970008</c:v>
                </c:pt>
                <c:pt idx="115">
                  <c:v>12612.007317100011</c:v>
                </c:pt>
                <c:pt idx="116">
                  <c:v>13314.30551346</c:v>
                </c:pt>
                <c:pt idx="117">
                  <c:v>11819.738126979993</c:v>
                </c:pt>
                <c:pt idx="118">
                  <c:v>12283.043699225407</c:v>
                </c:pt>
                <c:pt idx="119">
                  <c:v>11018.130251334602</c:v>
                </c:pt>
                <c:pt idx="120">
                  <c:v>10932.310474912805</c:v>
                </c:pt>
                <c:pt idx="121">
                  <c:v>11406.431854582723</c:v>
                </c:pt>
                <c:pt idx="122">
                  <c:v>12479.55286431236</c:v>
                </c:pt>
                <c:pt idx="123">
                  <c:v>12227.751268442596</c:v>
                </c:pt>
                <c:pt idx="124">
                  <c:v>11015.304064419564</c:v>
                </c:pt>
                <c:pt idx="125">
                  <c:v>11279.184577510796</c:v>
                </c:pt>
                <c:pt idx="126">
                  <c:v>11686.928715377026</c:v>
                </c:pt>
                <c:pt idx="127">
                  <c:v>12699.980251913692</c:v>
                </c:pt>
                <c:pt idx="128">
                  <c:v>13356.426960688676</c:v>
                </c:pt>
                <c:pt idx="129">
                  <c:v>11748.379869132423</c:v>
                </c:pt>
                <c:pt idx="130">
                  <c:v>12054.571932000001</c:v>
                </c:pt>
                <c:pt idx="131">
                  <c:v>10731.13665</c:v>
                </c:pt>
                <c:pt idx="132">
                  <c:v>10790.217359999999</c:v>
                </c:pt>
                <c:pt idx="133">
                  <c:v>11346.275574589612</c:v>
                </c:pt>
                <c:pt idx="134">
                  <c:v>12360.081489274713</c:v>
                </c:pt>
                <c:pt idx="135">
                  <c:v>11992.513130350098</c:v>
                </c:pt>
                <c:pt idx="136">
                  <c:v>10579.52577160199</c:v>
                </c:pt>
                <c:pt idx="137">
                  <c:v>11126.756495634456</c:v>
                </c:pt>
                <c:pt idx="138">
                  <c:v>11497.483496803543</c:v>
                </c:pt>
                <c:pt idx="139">
                  <c:v>12769.495564896155</c:v>
                </c:pt>
                <c:pt idx="140">
                  <c:v>13068.943060556672</c:v>
                </c:pt>
                <c:pt idx="141">
                  <c:v>11528.519743744631</c:v>
                </c:pt>
                <c:pt idx="142">
                  <c:v>11856.816093400757</c:v>
                </c:pt>
                <c:pt idx="143">
                  <c:v>10542.026659851665</c:v>
                </c:pt>
                <c:pt idx="144">
                  <c:v>10635.924260101432</c:v>
                </c:pt>
                <c:pt idx="145">
                  <c:v>11410.269187039907</c:v>
                </c:pt>
                <c:pt idx="146">
                  <c:v>12174.21843366044</c:v>
                </c:pt>
                <c:pt idx="147">
                  <c:v>11821.276295660949</c:v>
                </c:pt>
                <c:pt idx="148">
                  <c:v>10512.648032295237</c:v>
                </c:pt>
                <c:pt idx="149">
                  <c:v>11150.125580084577</c:v>
                </c:pt>
                <c:pt idx="150">
                  <c:v>11595.089916997775</c:v>
                </c:pt>
                <c:pt idx="151">
                  <c:v>12611.250051521112</c:v>
                </c:pt>
                <c:pt idx="152">
                  <c:v>12982.146584210115</c:v>
                </c:pt>
                <c:pt idx="153">
                  <c:v>11806.899740486419</c:v>
                </c:pt>
                <c:pt idx="154">
                  <c:v>11758.744669253747</c:v>
                </c:pt>
                <c:pt idx="155">
                  <c:v>10309.651484095373</c:v>
                </c:pt>
                <c:pt idx="156">
                  <c:v>10530.014279361896</c:v>
                </c:pt>
                <c:pt idx="157">
                  <c:v>11378.608145368364</c:v>
                </c:pt>
                <c:pt idx="158">
                  <c:v>11896.14018642575</c:v>
                </c:pt>
                <c:pt idx="159">
                  <c:v>11771.834006850335</c:v>
                </c:pt>
                <c:pt idx="160">
                  <c:v>10401.886058290611</c:v>
                </c:pt>
                <c:pt idx="161">
                  <c:v>10947.532461283483</c:v>
                </c:pt>
                <c:pt idx="162">
                  <c:v>11524.025999933392</c:v>
                </c:pt>
                <c:pt idx="163">
                  <c:v>12430.742693762035</c:v>
                </c:pt>
                <c:pt idx="164">
                  <c:v>12818.85084685463</c:v>
                </c:pt>
                <c:pt idx="165">
                  <c:v>11294.713008634826</c:v>
                </c:pt>
                <c:pt idx="166">
                  <c:v>11824.063190623821</c:v>
                </c:pt>
                <c:pt idx="167">
                  <c:v>10366.712878963908</c:v>
                </c:pt>
                <c:pt idx="168">
                  <c:v>10576.901809887444</c:v>
                </c:pt>
                <c:pt idx="169">
                  <c:v>11159.331205959787</c:v>
                </c:pt>
                <c:pt idx="170">
                  <c:v>11984.735532561073</c:v>
                </c:pt>
                <c:pt idx="171">
                  <c:v>12105.547125334691</c:v>
                </c:pt>
                <c:pt idx="172">
                  <c:v>10494.294788250214</c:v>
                </c:pt>
                <c:pt idx="173">
                  <c:v>10942.795342736239</c:v>
                </c:pt>
                <c:pt idx="174">
                  <c:v>11371.745100132193</c:v>
                </c:pt>
                <c:pt idx="175">
                  <c:v>12303.686523866452</c:v>
                </c:pt>
                <c:pt idx="176">
                  <c:v>12685.917789272778</c:v>
                </c:pt>
                <c:pt idx="177">
                  <c:v>11074.17380105504</c:v>
                </c:pt>
                <c:pt idx="178">
                  <c:v>11423.554978501146</c:v>
                </c:pt>
                <c:pt idx="179">
                  <c:v>10157.850246993059</c:v>
                </c:pt>
                <c:pt idx="180">
                  <c:v>10289.650231774251</c:v>
                </c:pt>
                <c:pt idx="181">
                  <c:v>10863.406248741599</c:v>
                </c:pt>
                <c:pt idx="182">
                  <c:v>11652.77140852414</c:v>
                </c:pt>
                <c:pt idx="183">
                  <c:v>11685.574413167124</c:v>
                </c:pt>
                <c:pt idx="184">
                  <c:v>10189.980167045134</c:v>
                </c:pt>
                <c:pt idx="185">
                  <c:v>10750.064805293641</c:v>
                </c:pt>
                <c:pt idx="186">
                  <c:v>11170.750599943203</c:v>
                </c:pt>
                <c:pt idx="187">
                  <c:v>12007.395801718281</c:v>
                </c:pt>
                <c:pt idx="188">
                  <c:v>12973.213233565992</c:v>
                </c:pt>
                <c:pt idx="189">
                  <c:v>11162.205691652298</c:v>
                </c:pt>
                <c:pt idx="190">
                  <c:v>11522.198228716159</c:v>
                </c:pt>
                <c:pt idx="191">
                  <c:v>10252.931407540902</c:v>
                </c:pt>
                <c:pt idx="192">
                  <c:v>10412.044595153347</c:v>
                </c:pt>
                <c:pt idx="193">
                  <c:v>10939.357107305757</c:v>
                </c:pt>
                <c:pt idx="194">
                  <c:v>11763.997440951192</c:v>
                </c:pt>
                <c:pt idx="195">
                  <c:v>11598.210902692095</c:v>
                </c:pt>
                <c:pt idx="196">
                  <c:v>10564.492609334029</c:v>
                </c:pt>
                <c:pt idx="197">
                  <c:v>10788.004665818073</c:v>
                </c:pt>
                <c:pt idx="198">
                  <c:v>11194.652447243652</c:v>
                </c:pt>
                <c:pt idx="199">
                  <c:v>12086.676551209333</c:v>
                </c:pt>
                <c:pt idx="200">
                  <c:v>12859.458757177199</c:v>
                </c:pt>
                <c:pt idx="201">
                  <c:v>11586.675366515841</c:v>
                </c:pt>
                <c:pt idx="202">
                  <c:v>11522.321994992019</c:v>
                </c:pt>
                <c:pt idx="203">
                  <c:v>10229.14827274273</c:v>
                </c:pt>
                <c:pt idx="204">
                  <c:v>9434.3780000000006</c:v>
                </c:pt>
                <c:pt idx="205">
                  <c:v>10274.388999999999</c:v>
                </c:pt>
                <c:pt idx="206">
                  <c:v>11731.693571885389</c:v>
                </c:pt>
                <c:pt idx="207">
                  <c:v>11441.590802525394</c:v>
                </c:pt>
                <c:pt idx="208">
                  <c:v>10356.112447850383</c:v>
                </c:pt>
                <c:pt idx="209">
                  <c:v>10040.787348871439</c:v>
                </c:pt>
                <c:pt idx="210">
                  <c:v>10531.605791929167</c:v>
                </c:pt>
                <c:pt idx="211">
                  <c:v>11815.088677828377</c:v>
                </c:pt>
                <c:pt idx="212">
                  <c:v>12539.161066055622</c:v>
                </c:pt>
                <c:pt idx="213">
                  <c:v>11073.476464922986</c:v>
                </c:pt>
                <c:pt idx="214">
                  <c:v>11497.712538919459</c:v>
                </c:pt>
                <c:pt idx="215">
                  <c:v>10244.80347085303</c:v>
                </c:pt>
                <c:pt idx="216">
                  <c:v>10152.068060222638</c:v>
                </c:pt>
                <c:pt idx="217">
                  <c:v>10747.585216012276</c:v>
                </c:pt>
                <c:pt idx="218">
                  <c:v>11806.507360433032</c:v>
                </c:pt>
                <c:pt idx="219">
                  <c:v>11706.266295904745</c:v>
                </c:pt>
                <c:pt idx="220">
                  <c:v>10472.683909015885</c:v>
                </c:pt>
                <c:pt idx="221">
                  <c:v>10365.037550505318</c:v>
                </c:pt>
                <c:pt idx="222">
                  <c:v>10886.7659417042</c:v>
                </c:pt>
                <c:pt idx="223">
                  <c:v>11984.492485393506</c:v>
                </c:pt>
                <c:pt idx="224">
                  <c:v>12536.957556264775</c:v>
                </c:pt>
                <c:pt idx="225">
                  <c:v>11208.711980617385</c:v>
                </c:pt>
                <c:pt idx="226">
                  <c:v>11617.512527918372</c:v>
                </c:pt>
                <c:pt idx="227">
                  <c:v>10239.112011863948</c:v>
                </c:pt>
                <c:pt idx="228">
                  <c:v>10372.287798550144</c:v>
                </c:pt>
                <c:pt idx="229">
                  <c:v>10967.983629191729</c:v>
                </c:pt>
                <c:pt idx="230">
                  <c:v>11893.905685080184</c:v>
                </c:pt>
                <c:pt idx="231">
                  <c:v>12028.322097118851</c:v>
                </c:pt>
                <c:pt idx="232">
                  <c:v>10551.08507784709</c:v>
                </c:pt>
                <c:pt idx="233">
                  <c:v>10603.008419572028</c:v>
                </c:pt>
                <c:pt idx="234">
                  <c:v>11151.071134606071</c:v>
                </c:pt>
                <c:pt idx="235">
                  <c:v>12191.960869224429</c:v>
                </c:pt>
                <c:pt idx="236">
                  <c:v>12663.6553762639</c:v>
                </c:pt>
                <c:pt idx="237">
                  <c:v>11375.0621683189</c:v>
                </c:pt>
                <c:pt idx="238">
                  <c:v>11846.652773663227</c:v>
                </c:pt>
                <c:pt idx="239">
                  <c:v>10349.265263117813</c:v>
                </c:pt>
                <c:pt idx="240">
                  <c:v>10418.805715795983</c:v>
                </c:pt>
                <c:pt idx="241">
                  <c:v>10652.495980513671</c:v>
                </c:pt>
                <c:pt idx="242">
                  <c:v>11858.900217884606</c:v>
                </c:pt>
                <c:pt idx="243">
                  <c:v>12249.917083808563</c:v>
                </c:pt>
                <c:pt idx="244">
                  <c:v>10718.973934554806</c:v>
                </c:pt>
                <c:pt idx="245">
                  <c:v>10593.967000000001</c:v>
                </c:pt>
                <c:pt idx="246">
                  <c:v>11007.299000000001</c:v>
                </c:pt>
                <c:pt idx="247">
                  <c:v>12018.94</c:v>
                </c:pt>
                <c:pt idx="248">
                  <c:v>12929.405959999995</c:v>
                </c:pt>
                <c:pt idx="249">
                  <c:v>11956.627289999995</c:v>
                </c:pt>
                <c:pt idx="250">
                  <c:v>11836.241289999993</c:v>
                </c:pt>
                <c:pt idx="251">
                  <c:v>10616.64076000002</c:v>
                </c:pt>
                <c:pt idx="252">
                  <c:v>10660.654419999992</c:v>
                </c:pt>
                <c:pt idx="253">
                  <c:v>10892.677301999987</c:v>
                </c:pt>
                <c:pt idx="254">
                  <c:v>12334.911579177189</c:v>
                </c:pt>
                <c:pt idx="255">
                  <c:v>12432.596192619114</c:v>
                </c:pt>
                <c:pt idx="256">
                  <c:v>11042.346994637521</c:v>
                </c:pt>
                <c:pt idx="257">
                  <c:v>11073.609644151362</c:v>
                </c:pt>
                <c:pt idx="258">
                  <c:v>11500.099017224853</c:v>
                </c:pt>
                <c:pt idx="259">
                  <c:v>12626.64719742635</c:v>
                </c:pt>
                <c:pt idx="260">
                  <c:v>13253.994466962069</c:v>
                </c:pt>
                <c:pt idx="261">
                  <c:v>11671.900352846544</c:v>
                </c:pt>
                <c:pt idx="262">
                  <c:v>12058.439367033468</c:v>
                </c:pt>
                <c:pt idx="263">
                  <c:v>10619.601011363367</c:v>
                </c:pt>
                <c:pt idx="264">
                  <c:v>10649.19429926343</c:v>
                </c:pt>
                <c:pt idx="265">
                  <c:v>11223.793747645068</c:v>
                </c:pt>
                <c:pt idx="266">
                  <c:v>12424.964090930109</c:v>
                </c:pt>
                <c:pt idx="267">
                  <c:v>12363.860834530933</c:v>
                </c:pt>
                <c:pt idx="268">
                  <c:v>11069.005221237427</c:v>
                </c:pt>
                <c:pt idx="269">
                  <c:v>11076.978981087897</c:v>
                </c:pt>
                <c:pt idx="270">
                  <c:v>11562.345840990714</c:v>
                </c:pt>
                <c:pt idx="271">
                  <c:v>12900.856750799971</c:v>
                </c:pt>
              </c:numCache>
            </c:numRef>
          </c:val>
          <c:smooth val="0"/>
          <c:extLst>
            <c:ext xmlns:c16="http://schemas.microsoft.com/office/drawing/2014/chart" uri="{C3380CC4-5D6E-409C-BE32-E72D297353CC}">
              <c16:uniqueId val="{00000001-4EFA-47BA-8F49-44485EE35728}"/>
            </c:ext>
          </c:extLst>
        </c:ser>
        <c:dLbls>
          <c:showLegendKey val="0"/>
          <c:showVal val="0"/>
          <c:showCatName val="0"/>
          <c:showSerName val="0"/>
          <c:showPercent val="0"/>
          <c:showBubbleSize val="0"/>
        </c:dLbls>
        <c:smooth val="0"/>
        <c:axId val="403513800"/>
        <c:axId val="1"/>
      </c:lineChart>
      <c:dateAx>
        <c:axId val="403513800"/>
        <c:scaling>
          <c:orientation val="minMax"/>
          <c:max val="45931"/>
          <c:min val="37987"/>
        </c:scaling>
        <c:delete val="0"/>
        <c:axPos val="b"/>
        <c:numFmt formatCode="mmm\-yy" sourceLinked="0"/>
        <c:majorTickMark val="out"/>
        <c:minorTickMark val="none"/>
        <c:tickLblPos val="low"/>
        <c:spPr>
          <a:ln w="25400">
            <a:solidFill>
              <a:srgbClr val="000000"/>
            </a:solidFill>
            <a:prstDash val="solid"/>
          </a:ln>
        </c:spPr>
        <c:txPr>
          <a:bodyPr rot="-5400000" vert="horz"/>
          <a:lstStyle/>
          <a:p>
            <a:pPr>
              <a:defRPr sz="1000" b="1" i="0" u="none" strike="noStrike" baseline="0">
                <a:solidFill>
                  <a:srgbClr val="808080"/>
                </a:solidFill>
                <a:latin typeface="Tahoma"/>
                <a:ea typeface="Tahoma"/>
                <a:cs typeface="Tahoma"/>
              </a:defRPr>
            </a:pPr>
            <a:endParaRPr lang="en-US"/>
          </a:p>
        </c:txPr>
        <c:crossAx val="1"/>
        <c:crosses val="autoZero"/>
        <c:auto val="1"/>
        <c:lblOffset val="100"/>
        <c:baseTimeUnit val="months"/>
        <c:majorUnit val="6"/>
        <c:majorTimeUnit val="months"/>
        <c:minorUnit val="14"/>
        <c:minorTimeUnit val="days"/>
      </c:dateAx>
      <c:valAx>
        <c:axId val="1"/>
        <c:scaling>
          <c:orientation val="minMax"/>
          <c:min val="9000"/>
        </c:scaling>
        <c:delete val="0"/>
        <c:axPos val="l"/>
        <c:majorGridlines>
          <c:spPr>
            <a:ln w="3175">
              <a:solidFill>
                <a:srgbClr val="000000"/>
              </a:solidFill>
              <a:prstDash val="solid"/>
            </a:ln>
          </c:spPr>
        </c:majorGridlines>
        <c:title>
          <c:tx>
            <c:rich>
              <a:bodyPr/>
              <a:lstStyle/>
              <a:p>
                <a:pPr>
                  <a:defRPr sz="1000" b="1" i="0" u="none" strike="noStrike" baseline="0">
                    <a:solidFill>
                      <a:srgbClr val="010000"/>
                    </a:solidFill>
                    <a:latin typeface="Arial"/>
                    <a:ea typeface="Arial"/>
                    <a:cs typeface="Arial"/>
                  </a:defRPr>
                </a:pPr>
                <a:r>
                  <a:rPr lang="en-CA"/>
                  <a:t>GWh</a:t>
                </a:r>
              </a:p>
            </c:rich>
          </c:tx>
          <c:layout>
            <c:manualLayout>
              <c:xMode val="edge"/>
              <c:yMode val="edge"/>
              <c:x val="3.3444718431548367E-3"/>
              <c:y val="0.443534855917879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808080"/>
                </a:solidFill>
                <a:latin typeface="Tahoma"/>
                <a:ea typeface="Tahoma"/>
                <a:cs typeface="Tahoma"/>
              </a:defRPr>
            </a:pPr>
            <a:endParaRPr lang="en-US"/>
          </a:p>
        </c:txPr>
        <c:crossAx val="403513800"/>
        <c:crosses val="autoZero"/>
        <c:crossBetween val="between"/>
      </c:valAx>
      <c:spPr>
        <a:solidFill>
          <a:srgbClr val="FFFFFF"/>
        </a:solidFill>
        <a:ln w="12700">
          <a:solidFill>
            <a:srgbClr val="808080"/>
          </a:solidFill>
          <a:prstDash val="solid"/>
        </a:ln>
      </c:spPr>
    </c:plotArea>
    <c:legend>
      <c:legendPos val="r"/>
      <c:legendEntry>
        <c:idx val="0"/>
        <c:txPr>
          <a:bodyPr/>
          <a:lstStyle/>
          <a:p>
            <a:pPr>
              <a:defRPr sz="735" b="1" i="0" u="none" strike="noStrike" baseline="0">
                <a:solidFill>
                  <a:srgbClr val="808080"/>
                </a:solidFill>
                <a:latin typeface="Tahoma"/>
                <a:ea typeface="Tahoma"/>
                <a:cs typeface="Tahoma"/>
              </a:defRPr>
            </a:pPr>
            <a:endParaRPr lang="en-US"/>
          </a:p>
        </c:txPr>
      </c:legendEntry>
      <c:legendEntry>
        <c:idx val="1"/>
        <c:txPr>
          <a:bodyPr/>
          <a:lstStyle/>
          <a:p>
            <a:pPr>
              <a:defRPr sz="735" b="1" i="0" u="none" strike="noStrike" baseline="0">
                <a:solidFill>
                  <a:srgbClr val="808080"/>
                </a:solidFill>
                <a:latin typeface="Tahoma"/>
                <a:ea typeface="Tahoma"/>
                <a:cs typeface="Tahoma"/>
              </a:defRPr>
            </a:pPr>
            <a:endParaRPr lang="en-US"/>
          </a:p>
        </c:txPr>
      </c:legendEntry>
      <c:layout>
        <c:manualLayout>
          <c:xMode val="edge"/>
          <c:yMode val="edge"/>
          <c:x val="0.15357144525083832"/>
          <c:y val="0.68414134751480682"/>
          <c:w val="0.38839283212374254"/>
          <c:h val="0.10353866925011335"/>
        </c:manualLayout>
      </c:layout>
      <c:overlay val="0"/>
      <c:spPr>
        <a:solidFill>
          <a:srgbClr val="FFFFFF"/>
        </a:solidFill>
        <a:ln w="3175">
          <a:solidFill>
            <a:srgbClr val="000000"/>
          </a:solidFill>
          <a:prstDash val="solid"/>
        </a:ln>
      </c:spPr>
      <c:txPr>
        <a:bodyPr/>
        <a:lstStyle/>
        <a:p>
          <a:pPr>
            <a:defRPr sz="305" b="1" i="0" u="none" strike="noStrike" baseline="0">
              <a:solidFill>
                <a:srgbClr val="808080"/>
              </a:solidFill>
              <a:latin typeface="Tahoma"/>
              <a:ea typeface="Tahoma"/>
              <a:cs typeface="Tahoma"/>
            </a:defRPr>
          </a:pPr>
          <a:endParaRPr lang="en-US"/>
        </a:p>
      </c:txPr>
    </c:legend>
    <c:plotVisOnly val="0"/>
    <c:dispBlanksAs val="gap"/>
    <c:showDLblsOverMax val="0"/>
  </c:chart>
  <c:spPr>
    <a:noFill/>
    <a:ln w="25400">
      <a:solidFill>
        <a:srgbClr val="000000"/>
      </a:solidFill>
      <a:prstDash val="solid"/>
    </a:ln>
  </c:spPr>
  <c:txPr>
    <a:bodyPr/>
    <a:lstStyle/>
    <a:p>
      <a:pPr>
        <a:defRPr sz="1000" b="0" i="0" u="none" strike="noStrike" baseline="0">
          <a:solidFill>
            <a:srgbClr val="80808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3">
    <tabColor theme="6" tint="0.79998168889431442"/>
  </sheetPr>
  <sheetViews>
    <sheetView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4" tint="0.79998168889431442"/>
  </sheetPr>
  <sheetViews>
    <sheetView workbookViewId="0"/>
  </sheetViews>
  <pageMargins left="0.75" right="0.75" top="1" bottom="1"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5"/>
  <sheetViews>
    <sheetView zoomScale="80" workbookViewId="0"/>
  </sheetViews>
  <pageMargins left="0.75" right="0.75" top="1" bottom="1" header="0.5" footer="0.5"/>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6"/>
  <sheetViews>
    <sheetView zoomScale="80"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564880" cy="5821680"/>
    <xdr:graphicFrame macro="">
      <xdr:nvGraphicFramePr>
        <xdr:cNvPr id="2" name="Chart 1" descr="All Weather: Firm Scenario RAR&#10;&#10;Chart comparing Reserve Above Requirement forecast in this Interim Update to the previously published Reliability Outlook in the all weather, firm resource scenario.&#10;&#10;Reserves remain above the adequacy threshold for the duration of the outlook.&#10;&#10;In general, reserves are lowest in the summer months, highest in the shoulder seasons, and roughly in between in the winter months.">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64880" cy="5821680"/>
    <xdr:graphicFrame macro="">
      <xdr:nvGraphicFramePr>
        <xdr:cNvPr id="2" name="Chart 1" descr="All Weather: Planned Scenario RAR&#10;&#10;Chart comparing Reserve Above Requirement forecast in this Interim Update to the previously published Reliability Outlook in the All weather, planned resource scenario.&#10;&#10;In the both the previous Reliability Outlook and this Interim Update, Reserves remain above the adequacy threshold for the duration of the outlook.&#10;&#10;In general, reserves are lowest in the summer months, highest in the shoulder seasons, and roughly in between in the winter months.">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62975" cy="5819775"/>
    <xdr:graphicFrame macro="">
      <xdr:nvGraphicFramePr>
        <xdr:cNvPr id="2" name="Chart 1" descr="Chart comparing historic forecast and weather corrected actual monthly peak demand in Ontario, from 2002 to the present." title="Peak Demand Forecast and Weather Corrected Actuals">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62975" cy="5819775"/>
    <xdr:graphicFrame macro="">
      <xdr:nvGraphicFramePr>
        <xdr:cNvPr id="2" name="Chart 1" descr="Chart comparing historic forecast and weather corrected actual monthly peak demand in Ontario, from 2002 to the present." title="Energy Demand Forecast and Weather Corrected Actuals">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3F8778-9775-4047-A03B-8B5C03FBB800}" name="Table6" displayName="Table6" ref="A3:E275" headerRowDxfId="16" dataDxfId="15" tableBorderDxfId="14" headerRowCellStyle="Normal_2004q3u1 Interim Update Changes Table">
  <autoFilter ref="A3:E275" xr:uid="{6E3F8778-9775-4047-A03B-8B5C03FBB800}">
    <filterColumn colId="0" hiddenButton="1"/>
    <filterColumn colId="1" hiddenButton="1"/>
    <filterColumn colId="2" hiddenButton="1"/>
    <filterColumn colId="3" hiddenButton="1"/>
    <filterColumn colId="4" hiddenButton="1"/>
  </autoFilter>
  <tableColumns count="5">
    <tableColumn id="1" xr3:uid="{5EA33F81-7FE4-4216-AF8A-2DE273B454CB}" name="Month" totalsRowLabel="Total" dataDxfId="13" totalsRowDxfId="12"/>
    <tableColumn id="2" xr3:uid="{AB6D760C-5F47-4FAE-887C-0AF20987D52B}" name="Weather Corrected Peak Demand (MW)" dataDxfId="11" totalsRowDxfId="10" dataCellStyle="Comma"/>
    <tableColumn id="3" xr3:uid="{A9661BEB-7996-4F99-ACAF-CA08F40307CB}" name="Forecasted Peak Demand - Current (MW)" dataDxfId="9" totalsRowDxfId="8" dataCellStyle="Comma"/>
    <tableColumn id="4" xr3:uid="{747E9348-D6C9-4995-A87E-0A8DA4B22D81}" name="Weather Corrected Energy Demand (GWh)" dataDxfId="7" totalsRowDxfId="6" dataCellStyle="Comma"/>
    <tableColumn id="5" xr3:uid="{7A26A1A0-306D-4C30-9C25-9808DED7EE9A}" name="Forecasted Energy Demand - Current (GWh)" totalsRowFunction="sum" dataDxfId="5" totalsRowDxfId="4" dataCellStyle="Comma"/>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CCC99">
            <a:alpha val="20000"/>
          </a:srgbClr>
        </a:solidFill>
        <a:ln w="9525" cap="flat" cmpd="sng" algn="ctr">
          <a:solidFill>
            <a:srgbClr val="000000"/>
          </a:solidFill>
          <a:prstDash val="solid"/>
          <a:round/>
          <a:headEnd type="none" w="med" len="med"/>
          <a:tailEnd type="none" w="med" len="med"/>
        </a:ln>
        <a:effectLst/>
      </a:spPr>
      <a:bodyPr vertOverflow="clip" vert="vert270" wrap="square" lIns="18288" tIns="0" rIns="0" bIns="0" upright="1"/>
      <a:lstStyle/>
    </a:spDef>
    <a:lnDef>
      <a:spPr bwMode="auto">
        <a:xfrm>
          <a:off x="0" y="0"/>
          <a:ext cx="1" cy="1"/>
        </a:xfrm>
        <a:custGeom>
          <a:avLst/>
          <a:gdLst/>
          <a:ahLst/>
          <a:cxnLst/>
          <a:rect l="0" t="0" r="0" b="0"/>
          <a:pathLst/>
        </a:custGeom>
        <a:solidFill>
          <a:srgbClr val="CCCC99">
            <a:alpha val="20000"/>
          </a:srgbClr>
        </a:solidFill>
        <a:ln w="9525" cap="flat" cmpd="sng" algn="ctr">
          <a:solidFill>
            <a:srgbClr val="000000"/>
          </a:solidFill>
          <a:prstDash val="solid"/>
          <a:round/>
          <a:headEnd type="none" w="med" len="med"/>
          <a:tailEnd type="none" w="med" len="med"/>
        </a:ln>
        <a:effectLst/>
      </a:spPr>
      <a:bodyPr vertOverflow="clip" vert="vert270"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7"/>
  <sheetViews>
    <sheetView tabSelected="1" zoomScale="130" zoomScaleNormal="130" workbookViewId="0">
      <selection activeCell="A7" sqref="A7"/>
    </sheetView>
  </sheetViews>
  <sheetFormatPr defaultColWidth="8.77734375" defaultRowHeight="13.2" x14ac:dyDescent="0.25"/>
  <cols>
    <col min="1" max="1" width="82.33203125" style="143" customWidth="1"/>
    <col min="2" max="16384" width="8.77734375" style="137"/>
  </cols>
  <sheetData>
    <row r="1" spans="1:1" ht="6" customHeight="1" x14ac:dyDescent="0.25">
      <c r="A1" s="5"/>
    </row>
    <row r="2" spans="1:1" ht="12" customHeight="1" x14ac:dyDescent="0.25">
      <c r="A2" s="59">
        <v>46058</v>
      </c>
    </row>
    <row r="3" spans="1:1" ht="3" customHeight="1" thickBot="1" x14ac:dyDescent="0.3">
      <c r="A3" s="138"/>
    </row>
    <row r="4" spans="1:1" ht="17.399999999999999" x14ac:dyDescent="0.3">
      <c r="A4" s="7" t="s">
        <v>35</v>
      </c>
    </row>
    <row r="5" spans="1:1" ht="17.399999999999999" x14ac:dyDescent="0.3">
      <c r="A5" s="60">
        <v>46009</v>
      </c>
    </row>
    <row r="6" spans="1:1" ht="11.55" customHeight="1" x14ac:dyDescent="0.3">
      <c r="A6" s="139"/>
    </row>
    <row r="7" spans="1:1" ht="39" customHeight="1" x14ac:dyDescent="0.25">
      <c r="A7" s="140" t="s">
        <v>68</v>
      </c>
    </row>
    <row r="8" spans="1:1" x14ac:dyDescent="0.25">
      <c r="A8" s="6" t="s">
        <v>24</v>
      </c>
    </row>
    <row r="9" spans="1:1" ht="6" customHeight="1" x14ac:dyDescent="0.25">
      <c r="A9" s="145"/>
    </row>
    <row r="10" spans="1:1" ht="98.55" customHeight="1" x14ac:dyDescent="0.25">
      <c r="A10" s="145" t="s">
        <v>73</v>
      </c>
    </row>
    <row r="11" spans="1:1" ht="3.45" customHeight="1" thickBot="1" x14ac:dyDescent="0.3">
      <c r="A11" s="146"/>
    </row>
    <row r="12" spans="1:1" ht="61.8" customHeight="1" x14ac:dyDescent="0.25">
      <c r="A12" s="144" t="s">
        <v>72</v>
      </c>
    </row>
    <row r="13" spans="1:1" ht="41.4" customHeight="1" x14ac:dyDescent="0.25">
      <c r="A13" s="145" t="s">
        <v>74</v>
      </c>
    </row>
    <row r="14" spans="1:1" ht="112.8" customHeight="1" x14ac:dyDescent="0.25">
      <c r="A14" s="145" t="s">
        <v>75</v>
      </c>
    </row>
    <row r="15" spans="1:1" ht="48" customHeight="1" x14ac:dyDescent="0.25">
      <c r="A15" s="145" t="s">
        <v>76</v>
      </c>
    </row>
    <row r="16" spans="1:1" ht="34.5" customHeight="1" x14ac:dyDescent="0.25">
      <c r="A16" s="145" t="s">
        <v>77</v>
      </c>
    </row>
    <row r="17" spans="1:1" ht="43.95" customHeight="1" x14ac:dyDescent="0.25">
      <c r="A17" s="147" t="s">
        <v>78</v>
      </c>
    </row>
    <row r="18" spans="1:1" ht="32.549999999999997" customHeight="1" x14ac:dyDescent="0.25">
      <c r="A18" s="147" t="s">
        <v>81</v>
      </c>
    </row>
    <row r="19" spans="1:1" ht="22.05" customHeight="1" x14ac:dyDescent="0.25">
      <c r="A19" s="145" t="s">
        <v>79</v>
      </c>
    </row>
    <row r="20" spans="1:1" ht="18.45" customHeight="1" thickBot="1" x14ac:dyDescent="0.3">
      <c r="A20" s="148" t="s">
        <v>80</v>
      </c>
    </row>
    <row r="21" spans="1:1" x14ac:dyDescent="0.25">
      <c r="A21" s="141"/>
    </row>
    <row r="22" spans="1:1" x14ac:dyDescent="0.25">
      <c r="A22" s="142"/>
    </row>
    <row r="23" spans="1:1" x14ac:dyDescent="0.25">
      <c r="A23" s="142"/>
    </row>
    <row r="24" spans="1:1" x14ac:dyDescent="0.25">
      <c r="A24" s="142"/>
    </row>
    <row r="25" spans="1:1" x14ac:dyDescent="0.25">
      <c r="A25" s="142"/>
    </row>
    <row r="26" spans="1:1" x14ac:dyDescent="0.25">
      <c r="A26" s="142"/>
    </row>
    <row r="27" spans="1:1" x14ac:dyDescent="0.25">
      <c r="A27" s="142"/>
    </row>
    <row r="28" spans="1:1" x14ac:dyDescent="0.25">
      <c r="A28" s="142"/>
    </row>
    <row r="29" spans="1:1" x14ac:dyDescent="0.25">
      <c r="A29" s="142"/>
    </row>
    <row r="30" spans="1:1" x14ac:dyDescent="0.25">
      <c r="A30" s="142"/>
    </row>
    <row r="31" spans="1:1" x14ac:dyDescent="0.25">
      <c r="A31" s="142"/>
    </row>
    <row r="32" spans="1:1" x14ac:dyDescent="0.25">
      <c r="A32" s="142"/>
    </row>
    <row r="33" spans="1:1" x14ac:dyDescent="0.25">
      <c r="A33" s="142"/>
    </row>
    <row r="34" spans="1:1" x14ac:dyDescent="0.25">
      <c r="A34" s="142"/>
    </row>
    <row r="35" spans="1:1" x14ac:dyDescent="0.25">
      <c r="A35" s="142"/>
    </row>
    <row r="36" spans="1:1" x14ac:dyDescent="0.25">
      <c r="A36" s="142"/>
    </row>
    <row r="37" spans="1:1" x14ac:dyDescent="0.25">
      <c r="A37" s="142"/>
    </row>
    <row r="38" spans="1:1" x14ac:dyDescent="0.25">
      <c r="A38" s="142"/>
    </row>
    <row r="39" spans="1:1" x14ac:dyDescent="0.25">
      <c r="A39" s="142"/>
    </row>
    <row r="40" spans="1:1" x14ac:dyDescent="0.25">
      <c r="A40" s="142"/>
    </row>
    <row r="41" spans="1:1" x14ac:dyDescent="0.25">
      <c r="A41" s="142"/>
    </row>
    <row r="42" spans="1:1" x14ac:dyDescent="0.25">
      <c r="A42" s="142"/>
    </row>
    <row r="43" spans="1:1" x14ac:dyDescent="0.25">
      <c r="A43" s="142"/>
    </row>
    <row r="44" spans="1:1" x14ac:dyDescent="0.25">
      <c r="A44" s="142"/>
    </row>
    <row r="45" spans="1:1" x14ac:dyDescent="0.25">
      <c r="A45" s="142"/>
    </row>
    <row r="46" spans="1:1" x14ac:dyDescent="0.25">
      <c r="A46" s="142"/>
    </row>
    <row r="47" spans="1:1" x14ac:dyDescent="0.25">
      <c r="A47" s="142"/>
    </row>
    <row r="48" spans="1:1" x14ac:dyDescent="0.25">
      <c r="A48" s="142"/>
    </row>
    <row r="49" spans="1:1" x14ac:dyDescent="0.25">
      <c r="A49" s="142"/>
    </row>
    <row r="50" spans="1:1" x14ac:dyDescent="0.25">
      <c r="A50" s="142"/>
    </row>
    <row r="51" spans="1:1" x14ac:dyDescent="0.25">
      <c r="A51" s="142"/>
    </row>
    <row r="52" spans="1:1" x14ac:dyDescent="0.25">
      <c r="A52" s="142"/>
    </row>
    <row r="53" spans="1:1" x14ac:dyDescent="0.25">
      <c r="A53" s="142"/>
    </row>
    <row r="54" spans="1:1" x14ac:dyDescent="0.25">
      <c r="A54" s="142"/>
    </row>
    <row r="55" spans="1:1" x14ac:dyDescent="0.25">
      <c r="A55" s="142"/>
    </row>
    <row r="56" spans="1:1" x14ac:dyDescent="0.25">
      <c r="A56" s="142"/>
    </row>
    <row r="57" spans="1:1" x14ac:dyDescent="0.25">
      <c r="A57" s="142"/>
    </row>
  </sheetData>
  <phoneticPr fontId="0" type="noConversion"/>
  <printOptions horizontalCentered="1"/>
  <pageMargins left="0.75" right="0.75" top="1" bottom="1" header="0.5" footer="0.5"/>
  <pageSetup orientation="portrait" r:id="rId1"/>
  <headerFooter alignWithMargins="0">
    <oddFooter>&amp;C&amp;"Tahoma,Regular"Public&amp;R&amp;"Tahoma,Regular"Page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sheetPr>
  <dimension ref="A1:I89"/>
  <sheetViews>
    <sheetView zoomScaleNormal="100" zoomScaleSheetLayoutView="100" workbookViewId="0">
      <pane xSplit="1" ySplit="8" topLeftCell="B9" activePane="bottomRight" state="frozen"/>
      <selection activeCell="B19" sqref="B19"/>
      <selection pane="topRight" activeCell="B19" sqref="B19"/>
      <selection pane="bottomLeft" activeCell="B19" sqref="B19"/>
      <selection pane="bottomRight" activeCell="G17" sqref="G17"/>
    </sheetView>
  </sheetViews>
  <sheetFormatPr defaultRowHeight="13.2" x14ac:dyDescent="0.25"/>
  <cols>
    <col min="1" max="1" width="10.5546875" customWidth="1"/>
    <col min="2" max="4" width="23.88671875" customWidth="1"/>
    <col min="5" max="5" width="20.44140625" customWidth="1"/>
    <col min="6" max="6" width="21.88671875" customWidth="1"/>
    <col min="7" max="7" width="8.88671875" style="42" customWidth="1"/>
  </cols>
  <sheetData>
    <row r="1" spans="1:7" ht="21" customHeight="1" x14ac:dyDescent="0.25">
      <c r="A1" s="65" t="s">
        <v>36</v>
      </c>
      <c r="B1" s="66"/>
      <c r="C1" s="66"/>
      <c r="D1" s="66"/>
      <c r="E1" s="66"/>
      <c r="F1" s="67"/>
    </row>
    <row r="2" spans="1:7" s="20" customFormat="1" ht="21" customHeight="1" x14ac:dyDescent="0.25">
      <c r="A2" s="68" t="s">
        <v>69</v>
      </c>
      <c r="B2" s="94"/>
      <c r="C2" s="69"/>
      <c r="D2" s="69"/>
      <c r="E2" s="69"/>
      <c r="F2" s="70"/>
      <c r="G2" s="43"/>
    </row>
    <row r="3" spans="1:7" x14ac:dyDescent="0.25">
      <c r="A3" s="22"/>
      <c r="B3" s="23" t="s">
        <v>0</v>
      </c>
      <c r="C3" s="23" t="s">
        <v>0</v>
      </c>
      <c r="D3" s="23" t="s">
        <v>0</v>
      </c>
      <c r="E3" s="24"/>
      <c r="F3" s="25"/>
    </row>
    <row r="4" spans="1:7" x14ac:dyDescent="0.25">
      <c r="A4" s="26"/>
      <c r="B4" s="27" t="s">
        <v>6</v>
      </c>
      <c r="C4" s="28" t="s">
        <v>7</v>
      </c>
      <c r="D4" s="27" t="s">
        <v>1</v>
      </c>
      <c r="E4" s="29" t="s">
        <v>13</v>
      </c>
      <c r="F4" s="30" t="s">
        <v>37</v>
      </c>
    </row>
    <row r="5" spans="1:7" x14ac:dyDescent="0.25">
      <c r="A5" s="26" t="s">
        <v>2</v>
      </c>
      <c r="B5" s="27" t="s">
        <v>8</v>
      </c>
      <c r="C5" s="28" t="s">
        <v>9</v>
      </c>
      <c r="D5" s="27" t="s">
        <v>5</v>
      </c>
      <c r="E5" s="29" t="s">
        <v>1</v>
      </c>
      <c r="F5" s="30" t="s">
        <v>1</v>
      </c>
    </row>
    <row r="6" spans="1:7" s="1" customFormat="1" ht="12.75" customHeight="1" x14ac:dyDescent="0.25">
      <c r="A6" s="31" t="s">
        <v>3</v>
      </c>
      <c r="B6" s="32" t="s">
        <v>14</v>
      </c>
      <c r="C6" s="32" t="s">
        <v>14</v>
      </c>
      <c r="D6" s="32" t="s">
        <v>14</v>
      </c>
      <c r="E6" s="33" t="s">
        <v>11</v>
      </c>
      <c r="F6" s="34" t="s">
        <v>11</v>
      </c>
      <c r="G6" s="44"/>
    </row>
    <row r="7" spans="1:7" s="1" customFormat="1" ht="13.5" customHeight="1" x14ac:dyDescent="0.25">
      <c r="A7" s="31" t="s">
        <v>10</v>
      </c>
      <c r="B7" s="35" t="s">
        <v>38</v>
      </c>
      <c r="C7" s="35" t="s">
        <v>38</v>
      </c>
      <c r="D7" s="35" t="s">
        <v>38</v>
      </c>
      <c r="E7" s="33" t="s">
        <v>12</v>
      </c>
      <c r="F7" s="34" t="s">
        <v>12</v>
      </c>
      <c r="G7" s="44"/>
    </row>
    <row r="8" spans="1:7" x14ac:dyDescent="0.25">
      <c r="A8" s="36"/>
      <c r="B8" s="27" t="s">
        <v>4</v>
      </c>
      <c r="C8" s="28" t="s">
        <v>4</v>
      </c>
      <c r="D8" s="27" t="s">
        <v>4</v>
      </c>
      <c r="E8" s="29" t="s">
        <v>4</v>
      </c>
      <c r="F8" s="30" t="s">
        <v>4</v>
      </c>
      <c r="G8" s="44" t="s">
        <v>44</v>
      </c>
    </row>
    <row r="9" spans="1:7" ht="12.75" customHeight="1" x14ac:dyDescent="0.25">
      <c r="A9" s="100">
        <v>46026</v>
      </c>
      <c r="B9" s="81"/>
      <c r="C9" s="71"/>
      <c r="D9" s="71"/>
      <c r="E9" s="71"/>
      <c r="F9" s="72"/>
      <c r="G9" s="45">
        <f>IF(MONTH(A9)&gt;=5,IF(MONTH(A9)&lt;=10,-2000,-1000),-1000)</f>
        <v>-1000</v>
      </c>
    </row>
    <row r="10" spans="1:7" ht="12.75" customHeight="1" x14ac:dyDescent="0.25">
      <c r="A10" s="100">
        <v>46033</v>
      </c>
      <c r="B10" s="73"/>
      <c r="C10" s="74"/>
      <c r="D10" s="74"/>
      <c r="E10" s="74"/>
      <c r="F10" s="75"/>
      <c r="G10" s="45">
        <f t="shared" ref="G10:G73" si="0">IF(MONTH(A10)&gt;=5,IF(MONTH(A10)&lt;=10,-2000,-1000),-1000)</f>
        <v>-1000</v>
      </c>
    </row>
    <row r="11" spans="1:7" ht="12.75" customHeight="1" x14ac:dyDescent="0.25">
      <c r="A11" s="100">
        <v>46040</v>
      </c>
      <c r="B11" s="73"/>
      <c r="C11" s="74"/>
      <c r="D11" s="74"/>
      <c r="E11" s="74"/>
      <c r="F11" s="75"/>
      <c r="G11" s="45">
        <f t="shared" si="0"/>
        <v>-1000</v>
      </c>
    </row>
    <row r="12" spans="1:7" ht="12.75" customHeight="1" x14ac:dyDescent="0.25">
      <c r="A12" s="100">
        <v>46047</v>
      </c>
      <c r="B12" s="73"/>
      <c r="C12" s="74"/>
      <c r="D12" s="74"/>
      <c r="E12" s="74"/>
      <c r="F12" s="75"/>
      <c r="G12" s="45">
        <f t="shared" si="0"/>
        <v>-1000</v>
      </c>
    </row>
    <row r="13" spans="1:7" ht="12.75" customHeight="1" x14ac:dyDescent="0.25">
      <c r="A13" s="100">
        <v>46054</v>
      </c>
      <c r="B13" s="82" t="s">
        <v>34</v>
      </c>
      <c r="C13" s="76"/>
      <c r="D13" s="76"/>
      <c r="E13" s="76"/>
      <c r="F13" s="77"/>
      <c r="G13" s="45">
        <f t="shared" si="0"/>
        <v>-1000</v>
      </c>
    </row>
    <row r="14" spans="1:7" ht="12.75" customHeight="1" x14ac:dyDescent="0.25">
      <c r="A14" s="100">
        <v>46061</v>
      </c>
      <c r="B14" s="73"/>
      <c r="C14" s="74"/>
      <c r="D14" s="74"/>
      <c r="E14" s="74"/>
      <c r="F14" s="75"/>
      <c r="G14" s="45">
        <f t="shared" si="0"/>
        <v>-1000</v>
      </c>
    </row>
    <row r="15" spans="1:7" ht="12.75" customHeight="1" x14ac:dyDescent="0.25">
      <c r="A15" s="100">
        <v>46068</v>
      </c>
      <c r="B15" s="73"/>
      <c r="C15" s="74"/>
      <c r="D15" s="74"/>
      <c r="E15" s="74"/>
      <c r="F15" s="75"/>
      <c r="G15" s="45">
        <f t="shared" si="0"/>
        <v>-1000</v>
      </c>
    </row>
    <row r="16" spans="1:7" x14ac:dyDescent="0.25">
      <c r="A16" s="100">
        <v>46075</v>
      </c>
      <c r="B16" s="73"/>
      <c r="C16" s="74"/>
      <c r="D16" s="74"/>
      <c r="E16" s="74"/>
      <c r="F16" s="75"/>
      <c r="G16" s="45">
        <f t="shared" si="0"/>
        <v>-1000</v>
      </c>
    </row>
    <row r="17" spans="1:9" x14ac:dyDescent="0.25">
      <c r="A17" s="100">
        <v>46082</v>
      </c>
      <c r="B17" s="73"/>
      <c r="C17" s="74"/>
      <c r="D17" s="74"/>
      <c r="E17" s="74"/>
      <c r="F17" s="75"/>
      <c r="G17" s="45">
        <f t="shared" si="0"/>
        <v>-1000</v>
      </c>
    </row>
    <row r="18" spans="1:9" x14ac:dyDescent="0.25">
      <c r="A18" s="100">
        <v>46089</v>
      </c>
      <c r="B18" s="78"/>
      <c r="C18" s="79"/>
      <c r="D18" s="79"/>
      <c r="E18" s="79"/>
      <c r="F18" s="80"/>
      <c r="G18" s="45">
        <f t="shared" si="0"/>
        <v>-1000</v>
      </c>
    </row>
    <row r="19" spans="1:9" x14ac:dyDescent="0.25">
      <c r="A19" s="100">
        <v>46096</v>
      </c>
      <c r="B19" s="46">
        <v>0</v>
      </c>
      <c r="C19" s="46">
        <v>237</v>
      </c>
      <c r="D19" s="46">
        <v>-65</v>
      </c>
      <c r="E19" s="46">
        <v>1861</v>
      </c>
      <c r="F19" s="46">
        <v>1926</v>
      </c>
      <c r="G19" s="45">
        <f t="shared" si="0"/>
        <v>-1000</v>
      </c>
      <c r="H19" s="42">
        <v>-2000</v>
      </c>
      <c r="I19" s="19"/>
    </row>
    <row r="20" spans="1:9" x14ac:dyDescent="0.25">
      <c r="A20" s="100">
        <v>46103</v>
      </c>
      <c r="B20" s="46">
        <v>0</v>
      </c>
      <c r="C20" s="46">
        <v>312</v>
      </c>
      <c r="D20" s="46">
        <v>-189</v>
      </c>
      <c r="E20" s="46">
        <v>1976</v>
      </c>
      <c r="F20" s="46">
        <v>2165</v>
      </c>
      <c r="G20" s="45">
        <f t="shared" si="0"/>
        <v>-1000</v>
      </c>
      <c r="H20" s="42">
        <v>-2000</v>
      </c>
      <c r="I20" s="19"/>
    </row>
    <row r="21" spans="1:9" x14ac:dyDescent="0.25">
      <c r="A21" s="100">
        <v>46110</v>
      </c>
      <c r="B21" s="46">
        <v>0</v>
      </c>
      <c r="C21" s="46">
        <v>607</v>
      </c>
      <c r="D21" s="46">
        <v>-190</v>
      </c>
      <c r="E21" s="46">
        <v>2318</v>
      </c>
      <c r="F21" s="46">
        <v>2508</v>
      </c>
      <c r="G21" s="45">
        <f t="shared" si="0"/>
        <v>-1000</v>
      </c>
      <c r="H21" s="42">
        <v>-2000</v>
      </c>
      <c r="I21" s="19"/>
    </row>
    <row r="22" spans="1:9" x14ac:dyDescent="0.25">
      <c r="A22" s="100">
        <v>46117</v>
      </c>
      <c r="B22" s="47">
        <v>0</v>
      </c>
      <c r="C22" s="47">
        <v>215</v>
      </c>
      <c r="D22" s="47">
        <v>-88</v>
      </c>
      <c r="E22" s="47">
        <v>2318</v>
      </c>
      <c r="F22" s="47">
        <v>2406</v>
      </c>
      <c r="G22" s="45">
        <f t="shared" si="0"/>
        <v>-1000</v>
      </c>
      <c r="H22" s="42">
        <v>-2000</v>
      </c>
      <c r="I22" s="19"/>
    </row>
    <row r="23" spans="1:9" x14ac:dyDescent="0.25">
      <c r="A23" s="100">
        <v>46124</v>
      </c>
      <c r="B23" s="47">
        <v>0</v>
      </c>
      <c r="C23" s="47">
        <v>414</v>
      </c>
      <c r="D23" s="47">
        <v>-263</v>
      </c>
      <c r="E23" s="47">
        <v>1948</v>
      </c>
      <c r="F23" s="47">
        <v>2211</v>
      </c>
      <c r="G23" s="45">
        <f t="shared" si="0"/>
        <v>-1000</v>
      </c>
      <c r="H23" s="42">
        <v>-2000</v>
      </c>
      <c r="I23" s="19"/>
    </row>
    <row r="24" spans="1:9" x14ac:dyDescent="0.25">
      <c r="A24" s="100">
        <v>46131</v>
      </c>
      <c r="B24" s="47">
        <v>0</v>
      </c>
      <c r="C24" s="47">
        <v>453</v>
      </c>
      <c r="D24" s="47">
        <v>-151</v>
      </c>
      <c r="E24" s="47">
        <v>1993</v>
      </c>
      <c r="F24" s="47">
        <v>2144</v>
      </c>
      <c r="G24" s="45">
        <f t="shared" si="0"/>
        <v>-1000</v>
      </c>
      <c r="H24" s="42">
        <v>-2000</v>
      </c>
      <c r="I24" s="19"/>
    </row>
    <row r="25" spans="1:9" x14ac:dyDescent="0.25">
      <c r="A25" s="100">
        <v>46138</v>
      </c>
      <c r="B25" s="47">
        <v>0</v>
      </c>
      <c r="C25" s="47">
        <v>1162</v>
      </c>
      <c r="D25" s="47">
        <v>-1079</v>
      </c>
      <c r="E25" s="47">
        <v>1909</v>
      </c>
      <c r="F25" s="47">
        <v>2988</v>
      </c>
      <c r="G25" s="45">
        <f t="shared" si="0"/>
        <v>-1000</v>
      </c>
      <c r="H25" s="42">
        <v>-2000</v>
      </c>
      <c r="I25" s="19"/>
    </row>
    <row r="26" spans="1:9" x14ac:dyDescent="0.25">
      <c r="A26" s="100">
        <v>46145</v>
      </c>
      <c r="B26" s="46">
        <v>0</v>
      </c>
      <c r="C26" s="46">
        <v>1026</v>
      </c>
      <c r="D26" s="46">
        <v>-743</v>
      </c>
      <c r="E26" s="46">
        <v>2254</v>
      </c>
      <c r="F26" s="46">
        <v>2997</v>
      </c>
      <c r="G26" s="45">
        <f t="shared" si="0"/>
        <v>-2000</v>
      </c>
      <c r="H26" s="42">
        <v>-2000</v>
      </c>
      <c r="I26" s="19"/>
    </row>
    <row r="27" spans="1:9" x14ac:dyDescent="0.25">
      <c r="A27" s="100">
        <v>46152</v>
      </c>
      <c r="B27" s="46">
        <v>0</v>
      </c>
      <c r="C27" s="46">
        <v>704</v>
      </c>
      <c r="D27" s="46">
        <v>-479</v>
      </c>
      <c r="E27" s="46">
        <v>3655</v>
      </c>
      <c r="F27" s="46">
        <v>4134</v>
      </c>
      <c r="G27" s="45">
        <f t="shared" si="0"/>
        <v>-2000</v>
      </c>
      <c r="H27" s="42">
        <v>-2000</v>
      </c>
      <c r="I27" s="19"/>
    </row>
    <row r="28" spans="1:9" x14ac:dyDescent="0.25">
      <c r="A28" s="100">
        <v>46159</v>
      </c>
      <c r="B28" s="46">
        <v>0</v>
      </c>
      <c r="C28" s="46">
        <v>694</v>
      </c>
      <c r="D28" s="46">
        <v>-500</v>
      </c>
      <c r="E28" s="46">
        <v>2272</v>
      </c>
      <c r="F28" s="46">
        <v>2772</v>
      </c>
      <c r="G28" s="45">
        <f t="shared" si="0"/>
        <v>-2000</v>
      </c>
      <c r="H28" s="42">
        <v>-2000</v>
      </c>
      <c r="I28" s="19"/>
    </row>
    <row r="29" spans="1:9" x14ac:dyDescent="0.25">
      <c r="A29" s="100">
        <v>46166</v>
      </c>
      <c r="B29" s="46">
        <v>0</v>
      </c>
      <c r="C29" s="46">
        <v>826</v>
      </c>
      <c r="D29" s="46">
        <v>-495</v>
      </c>
      <c r="E29" s="46">
        <v>2499</v>
      </c>
      <c r="F29" s="46">
        <v>2994</v>
      </c>
      <c r="G29" s="45">
        <f t="shared" si="0"/>
        <v>-2000</v>
      </c>
      <c r="H29" s="42">
        <v>-2000</v>
      </c>
      <c r="I29" s="19"/>
    </row>
    <row r="30" spans="1:9" x14ac:dyDescent="0.25">
      <c r="A30" s="100">
        <v>46173</v>
      </c>
      <c r="B30" s="46">
        <v>0</v>
      </c>
      <c r="C30" s="46">
        <v>283</v>
      </c>
      <c r="D30" s="46">
        <v>-49</v>
      </c>
      <c r="E30" s="46">
        <v>235</v>
      </c>
      <c r="F30" s="46">
        <v>284</v>
      </c>
      <c r="G30" s="45">
        <f t="shared" si="0"/>
        <v>-2000</v>
      </c>
      <c r="H30" s="42">
        <v>-2000</v>
      </c>
      <c r="I30" s="19"/>
    </row>
    <row r="31" spans="1:9" x14ac:dyDescent="0.25">
      <c r="A31" s="100">
        <v>46180</v>
      </c>
      <c r="B31" s="47">
        <v>0</v>
      </c>
      <c r="C31" s="47">
        <v>258</v>
      </c>
      <c r="D31" s="47">
        <v>-141</v>
      </c>
      <c r="E31" s="47">
        <v>-868</v>
      </c>
      <c r="F31" s="47">
        <v>-727</v>
      </c>
      <c r="G31" s="45">
        <f t="shared" si="0"/>
        <v>-2000</v>
      </c>
      <c r="H31" s="42">
        <v>-2000</v>
      </c>
      <c r="I31" s="19"/>
    </row>
    <row r="32" spans="1:9" x14ac:dyDescent="0.25">
      <c r="A32" s="100">
        <v>46187</v>
      </c>
      <c r="B32" s="47">
        <v>0</v>
      </c>
      <c r="C32" s="47">
        <v>37</v>
      </c>
      <c r="D32" s="47">
        <v>-116</v>
      </c>
      <c r="E32" s="47">
        <v>-256</v>
      </c>
      <c r="F32" s="47">
        <v>-140</v>
      </c>
      <c r="G32" s="45">
        <f t="shared" si="0"/>
        <v>-2000</v>
      </c>
      <c r="H32" s="42">
        <v>-2000</v>
      </c>
      <c r="I32" s="19"/>
    </row>
    <row r="33" spans="1:9" x14ac:dyDescent="0.25">
      <c r="A33" s="100">
        <v>46194</v>
      </c>
      <c r="B33" s="47">
        <v>0</v>
      </c>
      <c r="C33" s="47">
        <v>37</v>
      </c>
      <c r="D33" s="47">
        <v>-77</v>
      </c>
      <c r="E33" s="47">
        <v>-661</v>
      </c>
      <c r="F33" s="47">
        <v>-584</v>
      </c>
      <c r="G33" s="45">
        <f t="shared" si="0"/>
        <v>-2000</v>
      </c>
      <c r="H33" s="42">
        <v>-2000</v>
      </c>
      <c r="I33" s="19"/>
    </row>
    <row r="34" spans="1:9" x14ac:dyDescent="0.25">
      <c r="A34" s="100">
        <v>46201</v>
      </c>
      <c r="B34" s="47">
        <v>0</v>
      </c>
      <c r="C34" s="47">
        <v>-23</v>
      </c>
      <c r="D34" s="47">
        <v>-55</v>
      </c>
      <c r="E34" s="47">
        <v>-139</v>
      </c>
      <c r="F34" s="47">
        <v>-84</v>
      </c>
      <c r="G34" s="45">
        <f t="shared" si="0"/>
        <v>-2000</v>
      </c>
      <c r="H34" s="42">
        <v>-2000</v>
      </c>
      <c r="I34" s="19"/>
    </row>
    <row r="35" spans="1:9" x14ac:dyDescent="0.25">
      <c r="A35" s="100">
        <v>46208</v>
      </c>
      <c r="B35" s="46">
        <v>0</v>
      </c>
      <c r="C35" s="46">
        <v>37</v>
      </c>
      <c r="D35" s="46">
        <v>-135</v>
      </c>
      <c r="E35" s="46">
        <v>-381</v>
      </c>
      <c r="F35" s="46">
        <v>-246</v>
      </c>
      <c r="G35" s="45">
        <f t="shared" si="0"/>
        <v>-2000</v>
      </c>
      <c r="H35" s="42">
        <v>-2000</v>
      </c>
      <c r="I35" s="19"/>
    </row>
    <row r="36" spans="1:9" x14ac:dyDescent="0.25">
      <c r="A36" s="100">
        <v>46215</v>
      </c>
      <c r="B36" s="46">
        <v>0</v>
      </c>
      <c r="C36" s="46">
        <v>70</v>
      </c>
      <c r="D36" s="46">
        <v>-109</v>
      </c>
      <c r="E36" s="46">
        <v>-1150</v>
      </c>
      <c r="F36" s="46">
        <v>-1041</v>
      </c>
      <c r="G36" s="45">
        <f t="shared" si="0"/>
        <v>-2000</v>
      </c>
      <c r="H36" s="42">
        <v>-2000</v>
      </c>
      <c r="I36" s="19"/>
    </row>
    <row r="37" spans="1:9" x14ac:dyDescent="0.25">
      <c r="A37" s="100">
        <v>46222</v>
      </c>
      <c r="B37" s="46">
        <v>0</v>
      </c>
      <c r="C37" s="46">
        <v>-23</v>
      </c>
      <c r="D37" s="46">
        <v>-105</v>
      </c>
      <c r="E37" s="46">
        <v>-1217</v>
      </c>
      <c r="F37" s="46">
        <v>-1112</v>
      </c>
      <c r="G37" s="45">
        <f t="shared" si="0"/>
        <v>-2000</v>
      </c>
      <c r="H37" s="42">
        <v>-2000</v>
      </c>
      <c r="I37" s="19"/>
    </row>
    <row r="38" spans="1:9" x14ac:dyDescent="0.25">
      <c r="A38" s="100">
        <v>46229</v>
      </c>
      <c r="B38" s="46">
        <v>0</v>
      </c>
      <c r="C38" s="46">
        <v>88</v>
      </c>
      <c r="D38" s="46">
        <v>-108</v>
      </c>
      <c r="E38" s="46">
        <v>-1313</v>
      </c>
      <c r="F38" s="46">
        <v>-1205</v>
      </c>
      <c r="G38" s="45">
        <f t="shared" si="0"/>
        <v>-2000</v>
      </c>
      <c r="H38" s="42">
        <v>-2000</v>
      </c>
      <c r="I38" s="19"/>
    </row>
    <row r="39" spans="1:9" x14ac:dyDescent="0.25">
      <c r="A39" s="100">
        <v>46236</v>
      </c>
      <c r="B39" s="47">
        <v>0</v>
      </c>
      <c r="C39" s="47">
        <v>288</v>
      </c>
      <c r="D39" s="47">
        <v>-112</v>
      </c>
      <c r="E39" s="47">
        <v>-1054</v>
      </c>
      <c r="F39" s="47">
        <v>-942</v>
      </c>
      <c r="G39" s="45">
        <f t="shared" si="0"/>
        <v>-2000</v>
      </c>
      <c r="H39" s="42">
        <v>-2000</v>
      </c>
      <c r="I39" s="19"/>
    </row>
    <row r="40" spans="1:9" x14ac:dyDescent="0.25">
      <c r="A40" s="100">
        <v>46243</v>
      </c>
      <c r="B40" s="47">
        <v>0</v>
      </c>
      <c r="C40" s="47">
        <v>225</v>
      </c>
      <c r="D40" s="47">
        <v>-69</v>
      </c>
      <c r="E40" s="47">
        <v>-1019</v>
      </c>
      <c r="F40" s="47">
        <v>-950</v>
      </c>
      <c r="G40" s="45">
        <f t="shared" si="0"/>
        <v>-2000</v>
      </c>
      <c r="H40" s="42">
        <v>-2000</v>
      </c>
      <c r="I40" s="19"/>
    </row>
    <row r="41" spans="1:9" x14ac:dyDescent="0.25">
      <c r="A41" s="100">
        <v>46250</v>
      </c>
      <c r="B41" s="47">
        <v>0</v>
      </c>
      <c r="C41" s="47">
        <v>44</v>
      </c>
      <c r="D41" s="47">
        <v>-83</v>
      </c>
      <c r="E41" s="47">
        <v>-676</v>
      </c>
      <c r="F41" s="47">
        <v>-593</v>
      </c>
      <c r="G41" s="45">
        <f t="shared" si="0"/>
        <v>-2000</v>
      </c>
      <c r="H41" s="42">
        <v>-2000</v>
      </c>
      <c r="I41" s="19"/>
    </row>
    <row r="42" spans="1:9" x14ac:dyDescent="0.25">
      <c r="A42" s="100">
        <v>46257</v>
      </c>
      <c r="B42" s="47">
        <v>0</v>
      </c>
      <c r="C42" s="47">
        <v>-143</v>
      </c>
      <c r="D42" s="47">
        <v>-71</v>
      </c>
      <c r="E42" s="47">
        <v>481</v>
      </c>
      <c r="F42" s="47">
        <v>552</v>
      </c>
      <c r="G42" s="45">
        <f t="shared" si="0"/>
        <v>-2000</v>
      </c>
      <c r="H42" s="42">
        <v>-2000</v>
      </c>
      <c r="I42" s="19"/>
    </row>
    <row r="43" spans="1:9" x14ac:dyDescent="0.25">
      <c r="A43" s="100">
        <v>46264</v>
      </c>
      <c r="B43" s="47">
        <v>0</v>
      </c>
      <c r="C43" s="47">
        <v>44</v>
      </c>
      <c r="D43" s="47">
        <v>-63</v>
      </c>
      <c r="E43" s="47">
        <v>694</v>
      </c>
      <c r="F43" s="47">
        <v>757</v>
      </c>
      <c r="G43" s="45">
        <f t="shared" si="0"/>
        <v>-2000</v>
      </c>
      <c r="H43" s="42">
        <v>-2000</v>
      </c>
      <c r="I43" s="19"/>
    </row>
    <row r="44" spans="1:9" x14ac:dyDescent="0.25">
      <c r="A44" s="100">
        <v>46271</v>
      </c>
      <c r="B44" s="46">
        <v>0</v>
      </c>
      <c r="C44" s="46">
        <v>4</v>
      </c>
      <c r="D44" s="46">
        <v>-63</v>
      </c>
      <c r="E44" s="46">
        <v>368</v>
      </c>
      <c r="F44" s="46">
        <v>431</v>
      </c>
      <c r="G44" s="45">
        <f t="shared" si="0"/>
        <v>-2000</v>
      </c>
      <c r="H44" s="42">
        <v>-2000</v>
      </c>
      <c r="I44" s="19"/>
    </row>
    <row r="45" spans="1:9" x14ac:dyDescent="0.25">
      <c r="A45" s="100">
        <v>46278</v>
      </c>
      <c r="B45" s="46">
        <v>0</v>
      </c>
      <c r="C45" s="46">
        <v>180</v>
      </c>
      <c r="D45" s="46">
        <v>-62</v>
      </c>
      <c r="E45" s="46">
        <v>697</v>
      </c>
      <c r="F45" s="46">
        <v>759</v>
      </c>
      <c r="G45" s="45">
        <f t="shared" si="0"/>
        <v>-2000</v>
      </c>
      <c r="H45" s="42">
        <v>-2000</v>
      </c>
      <c r="I45" s="19"/>
    </row>
    <row r="46" spans="1:9" x14ac:dyDescent="0.25">
      <c r="A46" s="100">
        <v>46285</v>
      </c>
      <c r="B46" s="46">
        <v>0</v>
      </c>
      <c r="C46" s="46">
        <v>143</v>
      </c>
      <c r="D46" s="46">
        <v>-65</v>
      </c>
      <c r="E46" s="46">
        <v>1717</v>
      </c>
      <c r="F46" s="46">
        <v>1782</v>
      </c>
      <c r="G46" s="45">
        <f t="shared" si="0"/>
        <v>-2000</v>
      </c>
      <c r="H46" s="42">
        <v>-2000</v>
      </c>
      <c r="I46" s="19"/>
    </row>
    <row r="47" spans="1:9" x14ac:dyDescent="0.25">
      <c r="A47" s="100">
        <v>46292</v>
      </c>
      <c r="B47" s="46">
        <v>0</v>
      </c>
      <c r="C47" s="46">
        <v>-448</v>
      </c>
      <c r="D47" s="46">
        <v>389</v>
      </c>
      <c r="E47" s="46">
        <v>166</v>
      </c>
      <c r="F47" s="46">
        <v>-223</v>
      </c>
      <c r="G47" s="45">
        <f t="shared" si="0"/>
        <v>-2000</v>
      </c>
      <c r="H47" s="42">
        <v>-2000</v>
      </c>
      <c r="I47" s="19"/>
    </row>
    <row r="48" spans="1:9" x14ac:dyDescent="0.25">
      <c r="A48" s="100">
        <v>46299</v>
      </c>
      <c r="B48" s="47">
        <v>0</v>
      </c>
      <c r="C48" s="47">
        <v>-339</v>
      </c>
      <c r="D48" s="47">
        <v>387</v>
      </c>
      <c r="E48" s="47">
        <v>-398</v>
      </c>
      <c r="F48" s="47">
        <v>-785</v>
      </c>
      <c r="G48" s="45">
        <f t="shared" si="0"/>
        <v>-2000</v>
      </c>
      <c r="H48" s="42">
        <v>-2000</v>
      </c>
      <c r="I48" s="19"/>
    </row>
    <row r="49" spans="1:9" x14ac:dyDescent="0.25">
      <c r="A49" s="100">
        <v>46306</v>
      </c>
      <c r="B49" s="47">
        <v>0</v>
      </c>
      <c r="C49" s="47">
        <v>450</v>
      </c>
      <c r="D49" s="47">
        <v>-440</v>
      </c>
      <c r="E49" s="47">
        <v>-1064</v>
      </c>
      <c r="F49" s="47">
        <v>-624</v>
      </c>
      <c r="G49" s="45">
        <f t="shared" si="0"/>
        <v>-2000</v>
      </c>
      <c r="H49" s="42">
        <v>-2000</v>
      </c>
      <c r="I49" s="19"/>
    </row>
    <row r="50" spans="1:9" x14ac:dyDescent="0.25">
      <c r="A50" s="100">
        <v>46313</v>
      </c>
      <c r="B50" s="47">
        <v>0</v>
      </c>
      <c r="C50" s="47">
        <v>512</v>
      </c>
      <c r="D50" s="47">
        <v>-434</v>
      </c>
      <c r="E50" s="47">
        <v>-80</v>
      </c>
      <c r="F50" s="47">
        <v>354</v>
      </c>
      <c r="G50" s="45">
        <f t="shared" si="0"/>
        <v>-2000</v>
      </c>
      <c r="H50" s="42">
        <v>-2000</v>
      </c>
      <c r="I50" s="19"/>
    </row>
    <row r="51" spans="1:9" x14ac:dyDescent="0.25">
      <c r="A51" s="100">
        <v>46320</v>
      </c>
      <c r="B51" s="47">
        <v>0</v>
      </c>
      <c r="C51" s="47">
        <v>768</v>
      </c>
      <c r="D51" s="47">
        <v>-427</v>
      </c>
      <c r="E51" s="47">
        <v>810</v>
      </c>
      <c r="F51" s="47">
        <v>1237</v>
      </c>
      <c r="G51" s="45">
        <f t="shared" si="0"/>
        <v>-2000</v>
      </c>
      <c r="H51" s="42">
        <v>-2000</v>
      </c>
      <c r="I51" s="19"/>
    </row>
    <row r="52" spans="1:9" x14ac:dyDescent="0.25">
      <c r="A52" s="100">
        <v>46327</v>
      </c>
      <c r="B52" s="46">
        <v>0</v>
      </c>
      <c r="C52" s="46">
        <v>-304</v>
      </c>
      <c r="D52" s="46">
        <v>432</v>
      </c>
      <c r="E52" s="46">
        <v>922</v>
      </c>
      <c r="F52" s="46">
        <v>490</v>
      </c>
      <c r="G52" s="45">
        <f t="shared" si="0"/>
        <v>-1000</v>
      </c>
      <c r="H52" s="42">
        <v>-2000</v>
      </c>
      <c r="I52" s="19"/>
    </row>
    <row r="53" spans="1:9" x14ac:dyDescent="0.25">
      <c r="A53" s="100">
        <v>46334</v>
      </c>
      <c r="B53" s="46">
        <v>0</v>
      </c>
      <c r="C53" s="46">
        <v>-784</v>
      </c>
      <c r="D53" s="46">
        <v>857</v>
      </c>
      <c r="E53" s="46">
        <v>149</v>
      </c>
      <c r="F53" s="46">
        <v>-708</v>
      </c>
      <c r="G53" s="45">
        <f t="shared" si="0"/>
        <v>-1000</v>
      </c>
      <c r="H53" s="42">
        <v>-2000</v>
      </c>
      <c r="I53" s="19"/>
    </row>
    <row r="54" spans="1:9" x14ac:dyDescent="0.25">
      <c r="A54" s="100">
        <v>46341</v>
      </c>
      <c r="B54" s="46">
        <v>0</v>
      </c>
      <c r="C54" s="46">
        <v>-837</v>
      </c>
      <c r="D54" s="46">
        <v>852</v>
      </c>
      <c r="E54" s="46">
        <v>433</v>
      </c>
      <c r="F54" s="46">
        <v>-419</v>
      </c>
      <c r="G54" s="45">
        <f t="shared" si="0"/>
        <v>-1000</v>
      </c>
      <c r="H54" s="42">
        <v>-2000</v>
      </c>
      <c r="I54" s="19"/>
    </row>
    <row r="55" spans="1:9" x14ac:dyDescent="0.25">
      <c r="A55" s="100">
        <v>46348</v>
      </c>
      <c r="B55" s="46">
        <v>0</v>
      </c>
      <c r="C55" s="46">
        <v>153</v>
      </c>
      <c r="D55" s="46">
        <v>-31</v>
      </c>
      <c r="E55" s="46">
        <v>1241</v>
      </c>
      <c r="F55" s="46">
        <v>1272</v>
      </c>
      <c r="G55" s="45">
        <f t="shared" si="0"/>
        <v>-1000</v>
      </c>
      <c r="H55" s="42">
        <v>-2000</v>
      </c>
      <c r="I55" s="19"/>
    </row>
    <row r="56" spans="1:9" x14ac:dyDescent="0.25">
      <c r="A56" s="100">
        <v>46355</v>
      </c>
      <c r="B56" s="46">
        <v>0</v>
      </c>
      <c r="C56" s="46">
        <v>190</v>
      </c>
      <c r="D56" s="46">
        <v>-30</v>
      </c>
      <c r="E56" s="46">
        <v>764</v>
      </c>
      <c r="F56" s="46">
        <v>794</v>
      </c>
      <c r="G56" s="45">
        <f t="shared" si="0"/>
        <v>-1000</v>
      </c>
      <c r="H56" s="42">
        <v>-2000</v>
      </c>
      <c r="I56" s="19"/>
    </row>
    <row r="57" spans="1:9" x14ac:dyDescent="0.25">
      <c r="A57" s="100">
        <v>46362</v>
      </c>
      <c r="B57" s="47">
        <v>0</v>
      </c>
      <c r="C57" s="47">
        <v>200</v>
      </c>
      <c r="D57" s="47">
        <v>-29</v>
      </c>
      <c r="E57" s="47">
        <v>644</v>
      </c>
      <c r="F57" s="47">
        <v>673</v>
      </c>
      <c r="G57" s="45">
        <f t="shared" si="0"/>
        <v>-1000</v>
      </c>
      <c r="H57" s="42">
        <v>-2000</v>
      </c>
      <c r="I57" s="19"/>
    </row>
    <row r="58" spans="1:9" x14ac:dyDescent="0.25">
      <c r="A58" s="100">
        <v>46369</v>
      </c>
      <c r="B58" s="47">
        <v>0</v>
      </c>
      <c r="C58" s="47">
        <v>187</v>
      </c>
      <c r="D58" s="47">
        <v>-16</v>
      </c>
      <c r="E58" s="47">
        <v>594</v>
      </c>
      <c r="F58" s="47">
        <v>610</v>
      </c>
      <c r="G58" s="45">
        <f t="shared" si="0"/>
        <v>-1000</v>
      </c>
      <c r="H58" s="42">
        <v>-2000</v>
      </c>
      <c r="I58" s="19"/>
    </row>
    <row r="59" spans="1:9" x14ac:dyDescent="0.25">
      <c r="A59" s="100">
        <v>46376</v>
      </c>
      <c r="B59" s="47">
        <v>0</v>
      </c>
      <c r="C59" s="47">
        <v>204</v>
      </c>
      <c r="D59" s="47">
        <v>-18</v>
      </c>
      <c r="E59" s="47">
        <v>615</v>
      </c>
      <c r="F59" s="47">
        <v>633</v>
      </c>
      <c r="G59" s="45">
        <f t="shared" si="0"/>
        <v>-1000</v>
      </c>
      <c r="H59" s="42">
        <v>-2000</v>
      </c>
      <c r="I59" s="19"/>
    </row>
    <row r="60" spans="1:9" x14ac:dyDescent="0.25">
      <c r="A60" s="100">
        <v>46383</v>
      </c>
      <c r="B60" s="47">
        <v>0</v>
      </c>
      <c r="C60" s="47">
        <v>591</v>
      </c>
      <c r="D60" s="47">
        <v>-438</v>
      </c>
      <c r="E60" s="47">
        <v>896</v>
      </c>
      <c r="F60" s="47">
        <v>1334</v>
      </c>
      <c r="G60" s="45">
        <f t="shared" si="0"/>
        <v>-1000</v>
      </c>
      <c r="H60" s="42">
        <v>-2000</v>
      </c>
      <c r="I60" s="19"/>
    </row>
    <row r="61" spans="1:9" x14ac:dyDescent="0.25">
      <c r="A61" s="100">
        <v>46390</v>
      </c>
      <c r="B61" s="46">
        <v>0</v>
      </c>
      <c r="C61" s="46">
        <v>548</v>
      </c>
      <c r="D61" s="46">
        <v>-445</v>
      </c>
      <c r="E61" s="46">
        <v>1153</v>
      </c>
      <c r="F61" s="46">
        <v>1598</v>
      </c>
      <c r="G61" s="45">
        <f t="shared" si="0"/>
        <v>-1000</v>
      </c>
      <c r="H61" s="42">
        <v>-2000</v>
      </c>
      <c r="I61" s="19"/>
    </row>
    <row r="62" spans="1:9" x14ac:dyDescent="0.25">
      <c r="A62" s="100">
        <v>46397</v>
      </c>
      <c r="B62" s="46">
        <v>0</v>
      </c>
      <c r="C62" s="46">
        <v>448</v>
      </c>
      <c r="D62" s="46">
        <v>-418</v>
      </c>
      <c r="E62" s="46">
        <v>-192</v>
      </c>
      <c r="F62" s="46">
        <v>226</v>
      </c>
      <c r="G62" s="45">
        <f t="shared" si="0"/>
        <v>-1000</v>
      </c>
      <c r="H62" s="42">
        <v>-2000</v>
      </c>
      <c r="I62" s="19"/>
    </row>
    <row r="63" spans="1:9" x14ac:dyDescent="0.25">
      <c r="A63" s="100">
        <v>46404</v>
      </c>
      <c r="B63" s="46">
        <v>0</v>
      </c>
      <c r="C63" s="46">
        <v>448</v>
      </c>
      <c r="D63" s="46">
        <v>-419</v>
      </c>
      <c r="E63" s="46">
        <v>-552</v>
      </c>
      <c r="F63" s="46">
        <v>-133</v>
      </c>
      <c r="G63" s="45">
        <f t="shared" si="0"/>
        <v>-1000</v>
      </c>
      <c r="H63" s="42">
        <v>-2000</v>
      </c>
      <c r="I63" s="19"/>
    </row>
    <row r="64" spans="1:9" x14ac:dyDescent="0.25">
      <c r="A64" s="100">
        <v>46411</v>
      </c>
      <c r="B64" s="46">
        <v>0</v>
      </c>
      <c r="C64" s="46">
        <v>449</v>
      </c>
      <c r="D64" s="46">
        <v>-419</v>
      </c>
      <c r="E64" s="46">
        <v>-678</v>
      </c>
      <c r="F64" s="46">
        <v>-259</v>
      </c>
      <c r="G64" s="45">
        <f t="shared" si="0"/>
        <v>-1000</v>
      </c>
      <c r="H64" s="42">
        <v>-2000</v>
      </c>
      <c r="I64" s="19"/>
    </row>
    <row r="65" spans="1:9" x14ac:dyDescent="0.25">
      <c r="A65" s="100">
        <v>46418</v>
      </c>
      <c r="B65" s="47">
        <v>0</v>
      </c>
      <c r="C65" s="47">
        <v>448</v>
      </c>
      <c r="D65" s="47">
        <v>-420</v>
      </c>
      <c r="E65" s="47">
        <v>-665</v>
      </c>
      <c r="F65" s="47">
        <v>-245</v>
      </c>
      <c r="G65" s="45">
        <f t="shared" si="0"/>
        <v>-1000</v>
      </c>
      <c r="H65" s="42">
        <v>-2000</v>
      </c>
      <c r="I65" s="19"/>
    </row>
    <row r="66" spans="1:9" x14ac:dyDescent="0.25">
      <c r="A66" s="100">
        <v>46425</v>
      </c>
      <c r="B66" s="47">
        <v>0</v>
      </c>
      <c r="C66" s="47">
        <v>447</v>
      </c>
      <c r="D66" s="47">
        <v>-417</v>
      </c>
      <c r="E66" s="47">
        <v>-145</v>
      </c>
      <c r="F66" s="47">
        <v>272</v>
      </c>
      <c r="G66" s="45">
        <f t="shared" si="0"/>
        <v>-1000</v>
      </c>
      <c r="H66" s="42">
        <v>-2000</v>
      </c>
      <c r="I66" s="19"/>
    </row>
    <row r="67" spans="1:9" x14ac:dyDescent="0.25">
      <c r="A67" s="100">
        <v>46432</v>
      </c>
      <c r="B67" s="47">
        <v>0</v>
      </c>
      <c r="C67" s="47">
        <v>456</v>
      </c>
      <c r="D67" s="47">
        <v>-426</v>
      </c>
      <c r="E67" s="47">
        <v>32</v>
      </c>
      <c r="F67" s="47">
        <v>458</v>
      </c>
      <c r="G67" s="45">
        <f t="shared" si="0"/>
        <v>-1000</v>
      </c>
      <c r="H67" s="42">
        <v>-2000</v>
      </c>
      <c r="I67" s="19"/>
    </row>
    <row r="68" spans="1:9" x14ac:dyDescent="0.25">
      <c r="A68" s="100">
        <v>46439</v>
      </c>
      <c r="B68" s="47">
        <v>0</v>
      </c>
      <c r="C68" s="47">
        <v>456</v>
      </c>
      <c r="D68" s="47">
        <v>-423</v>
      </c>
      <c r="E68" s="47">
        <v>319</v>
      </c>
      <c r="F68" s="47">
        <v>742</v>
      </c>
      <c r="G68" s="45">
        <f t="shared" si="0"/>
        <v>-1000</v>
      </c>
      <c r="H68" s="42">
        <v>-2000</v>
      </c>
      <c r="I68" s="19"/>
    </row>
    <row r="69" spans="1:9" x14ac:dyDescent="0.25">
      <c r="A69" s="100">
        <v>46446</v>
      </c>
      <c r="B69" s="47">
        <v>0</v>
      </c>
      <c r="C69" s="47">
        <v>457</v>
      </c>
      <c r="D69" s="47">
        <v>-418</v>
      </c>
      <c r="E69" s="47">
        <v>467</v>
      </c>
      <c r="F69" s="47">
        <v>885</v>
      </c>
      <c r="G69" s="45">
        <f t="shared" si="0"/>
        <v>-1000</v>
      </c>
      <c r="H69" s="42">
        <v>-2000</v>
      </c>
      <c r="I69" s="19"/>
    </row>
    <row r="70" spans="1:9" x14ac:dyDescent="0.25">
      <c r="A70" s="100">
        <v>46453</v>
      </c>
      <c r="B70" s="46">
        <v>0</v>
      </c>
      <c r="C70" s="46">
        <v>-69</v>
      </c>
      <c r="D70" s="46">
        <v>0</v>
      </c>
      <c r="E70" s="46">
        <v>1134</v>
      </c>
      <c r="F70" s="46">
        <v>1134</v>
      </c>
      <c r="G70" s="45">
        <f t="shared" si="0"/>
        <v>-1000</v>
      </c>
      <c r="H70" s="42">
        <v>-2000</v>
      </c>
      <c r="I70" s="19"/>
    </row>
    <row r="71" spans="1:9" x14ac:dyDescent="0.25">
      <c r="A71" s="100">
        <v>46460</v>
      </c>
      <c r="B71" s="46">
        <v>0</v>
      </c>
      <c r="C71" s="46">
        <v>-68</v>
      </c>
      <c r="D71" s="46">
        <v>-1</v>
      </c>
      <c r="E71" s="46">
        <v>1542</v>
      </c>
      <c r="F71" s="46">
        <v>1543</v>
      </c>
      <c r="G71" s="45">
        <f t="shared" si="0"/>
        <v>-1000</v>
      </c>
      <c r="H71" s="42">
        <v>-2000</v>
      </c>
      <c r="I71" s="19"/>
    </row>
    <row r="72" spans="1:9" x14ac:dyDescent="0.25">
      <c r="A72" s="100">
        <v>46467</v>
      </c>
      <c r="B72" s="46">
        <v>0</v>
      </c>
      <c r="C72" s="46">
        <v>-78</v>
      </c>
      <c r="D72" s="46">
        <v>0</v>
      </c>
      <c r="E72" s="46">
        <v>1943</v>
      </c>
      <c r="F72" s="46">
        <v>1943</v>
      </c>
      <c r="G72" s="45">
        <f t="shared" si="0"/>
        <v>-1000</v>
      </c>
      <c r="H72" s="42">
        <v>-2000</v>
      </c>
      <c r="I72" s="19"/>
    </row>
    <row r="73" spans="1:9" x14ac:dyDescent="0.25">
      <c r="A73" s="100">
        <v>46474</v>
      </c>
      <c r="B73" s="46">
        <v>0</v>
      </c>
      <c r="C73" s="46">
        <v>-78</v>
      </c>
      <c r="D73" s="46">
        <v>0</v>
      </c>
      <c r="E73" s="46">
        <v>2316</v>
      </c>
      <c r="F73" s="46">
        <v>2316</v>
      </c>
      <c r="G73" s="45">
        <f t="shared" si="0"/>
        <v>-1000</v>
      </c>
      <c r="H73" s="42">
        <v>-2000</v>
      </c>
      <c r="I73" s="19"/>
    </row>
    <row r="74" spans="1:9" x14ac:dyDescent="0.25">
      <c r="A74" s="100">
        <v>46481</v>
      </c>
      <c r="B74" s="47">
        <v>0</v>
      </c>
      <c r="C74" s="47">
        <v>-9</v>
      </c>
      <c r="D74" s="47">
        <v>-1</v>
      </c>
      <c r="E74" s="47">
        <v>2443</v>
      </c>
      <c r="F74" s="47">
        <v>2444</v>
      </c>
      <c r="G74" s="45">
        <f t="shared" ref="G74:G87" si="1">IF(MONTH(A74)&gt;=5,IF(MONTH(A74)&lt;=10,-2000,-1000),-1000)</f>
        <v>-1000</v>
      </c>
      <c r="H74" s="42">
        <v>-2000</v>
      </c>
      <c r="I74" s="19"/>
    </row>
    <row r="75" spans="1:9" x14ac:dyDescent="0.25">
      <c r="A75" s="100">
        <v>46488</v>
      </c>
      <c r="B75" s="47">
        <v>0</v>
      </c>
      <c r="C75" s="47">
        <v>0</v>
      </c>
      <c r="D75" s="47">
        <v>0</v>
      </c>
      <c r="E75" s="47">
        <v>2438</v>
      </c>
      <c r="F75" s="47">
        <v>2438</v>
      </c>
      <c r="G75" s="45">
        <f t="shared" si="1"/>
        <v>-1000</v>
      </c>
      <c r="H75" s="42">
        <v>-2000</v>
      </c>
      <c r="I75" s="19"/>
    </row>
    <row r="76" spans="1:9" x14ac:dyDescent="0.25">
      <c r="A76" s="100">
        <v>46495</v>
      </c>
      <c r="B76" s="47">
        <v>0</v>
      </c>
      <c r="C76" s="47">
        <v>-1</v>
      </c>
      <c r="D76" s="47">
        <v>-4</v>
      </c>
      <c r="E76" s="47">
        <v>-430</v>
      </c>
      <c r="F76" s="47">
        <v>-426</v>
      </c>
      <c r="G76" s="45">
        <f t="shared" si="1"/>
        <v>-1000</v>
      </c>
      <c r="H76" s="42">
        <v>-2000</v>
      </c>
      <c r="I76" s="19"/>
    </row>
    <row r="77" spans="1:9" x14ac:dyDescent="0.25">
      <c r="A77" s="100">
        <v>46502</v>
      </c>
      <c r="B77" s="47">
        <v>0</v>
      </c>
      <c r="C77" s="47">
        <v>0</v>
      </c>
      <c r="D77" s="47">
        <v>0</v>
      </c>
      <c r="E77" s="47">
        <v>-29</v>
      </c>
      <c r="F77" s="47">
        <v>-29</v>
      </c>
      <c r="G77" s="45">
        <f t="shared" si="1"/>
        <v>-1000</v>
      </c>
      <c r="H77" s="42">
        <v>-2000</v>
      </c>
      <c r="I77" s="19"/>
    </row>
    <row r="78" spans="1:9" x14ac:dyDescent="0.25">
      <c r="A78" s="100">
        <v>46509</v>
      </c>
      <c r="B78" s="47">
        <v>0</v>
      </c>
      <c r="C78" s="47">
        <v>40</v>
      </c>
      <c r="D78" s="47">
        <v>0</v>
      </c>
      <c r="E78" s="47">
        <v>2159</v>
      </c>
      <c r="F78" s="47">
        <v>2159</v>
      </c>
      <c r="G78" s="45">
        <f t="shared" si="1"/>
        <v>-2000</v>
      </c>
      <c r="H78" s="42">
        <v>-2000</v>
      </c>
    </row>
    <row r="79" spans="1:9" x14ac:dyDescent="0.25">
      <c r="A79" s="100">
        <v>46516</v>
      </c>
      <c r="B79" s="46">
        <v>0</v>
      </c>
      <c r="C79" s="46">
        <v>-1</v>
      </c>
      <c r="D79" s="46">
        <v>1</v>
      </c>
      <c r="E79" s="46">
        <v>1517</v>
      </c>
      <c r="F79" s="46">
        <v>1516</v>
      </c>
      <c r="G79" s="45">
        <f t="shared" si="1"/>
        <v>-2000</v>
      </c>
      <c r="H79" s="42">
        <v>-2000</v>
      </c>
    </row>
    <row r="80" spans="1:9" x14ac:dyDescent="0.25">
      <c r="A80" s="100">
        <v>46523</v>
      </c>
      <c r="B80" s="46">
        <v>0</v>
      </c>
      <c r="C80" s="46">
        <v>41</v>
      </c>
      <c r="D80" s="46">
        <v>-1</v>
      </c>
      <c r="E80" s="46">
        <v>1343</v>
      </c>
      <c r="F80" s="46">
        <v>1344</v>
      </c>
      <c r="G80" s="45">
        <f t="shared" si="1"/>
        <v>-2000</v>
      </c>
      <c r="H80" s="42">
        <v>-2000</v>
      </c>
    </row>
    <row r="81" spans="1:8" x14ac:dyDescent="0.25">
      <c r="A81" s="100">
        <v>46530</v>
      </c>
      <c r="B81" s="46">
        <v>0</v>
      </c>
      <c r="C81" s="46">
        <v>42</v>
      </c>
      <c r="D81" s="46">
        <v>-3</v>
      </c>
      <c r="E81" s="46">
        <v>844</v>
      </c>
      <c r="F81" s="46">
        <v>847</v>
      </c>
      <c r="G81" s="45">
        <f t="shared" si="1"/>
        <v>-2000</v>
      </c>
      <c r="H81" s="42">
        <v>-2000</v>
      </c>
    </row>
    <row r="82" spans="1:8" x14ac:dyDescent="0.25">
      <c r="A82" s="100">
        <v>46537</v>
      </c>
      <c r="B82" s="46">
        <v>0</v>
      </c>
      <c r="C82" s="46">
        <v>-1</v>
      </c>
      <c r="D82" s="46">
        <v>1</v>
      </c>
      <c r="E82" s="46">
        <v>-1294</v>
      </c>
      <c r="F82" s="46">
        <v>-1295</v>
      </c>
      <c r="G82" s="45">
        <f t="shared" si="1"/>
        <v>-2000</v>
      </c>
      <c r="H82" s="42">
        <v>-2000</v>
      </c>
    </row>
    <row r="83" spans="1:8" x14ac:dyDescent="0.25">
      <c r="A83" s="100">
        <v>46544</v>
      </c>
      <c r="B83" s="47">
        <v>0</v>
      </c>
      <c r="C83" s="47">
        <v>41</v>
      </c>
      <c r="D83" s="47">
        <v>-2</v>
      </c>
      <c r="E83" s="47">
        <v>-335</v>
      </c>
      <c r="F83" s="47">
        <v>-333</v>
      </c>
      <c r="G83" s="45">
        <f t="shared" si="1"/>
        <v>-2000</v>
      </c>
      <c r="H83" s="42">
        <v>-2000</v>
      </c>
    </row>
    <row r="84" spans="1:8" x14ac:dyDescent="0.25">
      <c r="A84" s="100">
        <v>46551</v>
      </c>
      <c r="B84" s="47">
        <v>0</v>
      </c>
      <c r="C84" s="47">
        <v>39</v>
      </c>
      <c r="D84" s="47">
        <v>1</v>
      </c>
      <c r="E84" s="47">
        <v>-419</v>
      </c>
      <c r="F84" s="47">
        <v>-420</v>
      </c>
      <c r="G84" s="45">
        <f t="shared" si="1"/>
        <v>-2000</v>
      </c>
      <c r="H84" s="42">
        <v>-2000</v>
      </c>
    </row>
    <row r="85" spans="1:8" x14ac:dyDescent="0.25">
      <c r="A85" s="100">
        <v>46558</v>
      </c>
      <c r="B85" s="47">
        <v>0</v>
      </c>
      <c r="C85" s="47">
        <v>39</v>
      </c>
      <c r="D85" s="47">
        <v>1</v>
      </c>
      <c r="E85" s="47">
        <v>-1044</v>
      </c>
      <c r="F85" s="47">
        <v>-1045</v>
      </c>
      <c r="G85" s="45">
        <f t="shared" si="1"/>
        <v>-2000</v>
      </c>
      <c r="H85" s="42">
        <v>-2000</v>
      </c>
    </row>
    <row r="86" spans="1:8" x14ac:dyDescent="0.25">
      <c r="A86" s="100">
        <v>46565</v>
      </c>
      <c r="B86" s="47">
        <v>0</v>
      </c>
      <c r="C86" s="47">
        <v>39</v>
      </c>
      <c r="D86" s="47">
        <v>0</v>
      </c>
      <c r="E86" s="47">
        <v>-911</v>
      </c>
      <c r="F86" s="47">
        <v>-911</v>
      </c>
      <c r="G86" s="45">
        <f t="shared" si="1"/>
        <v>-2000</v>
      </c>
      <c r="H86" s="42">
        <v>-2000</v>
      </c>
    </row>
    <row r="87" spans="1:8" x14ac:dyDescent="0.25">
      <c r="A87" s="100">
        <v>46572</v>
      </c>
      <c r="B87" s="125">
        <v>0</v>
      </c>
      <c r="C87" s="125">
        <v>39</v>
      </c>
      <c r="D87" s="125">
        <v>1</v>
      </c>
      <c r="E87" s="125">
        <v>-1071</v>
      </c>
      <c r="F87" s="125">
        <v>-1072</v>
      </c>
      <c r="G87" s="45">
        <f t="shared" si="1"/>
        <v>-2000</v>
      </c>
      <c r="H87" s="42">
        <v>-2000</v>
      </c>
    </row>
    <row r="88" spans="1:8" x14ac:dyDescent="0.25">
      <c r="A88" s="100"/>
      <c r="B88" s="111"/>
      <c r="C88" s="111"/>
      <c r="D88" s="111"/>
      <c r="E88" s="111"/>
      <c r="F88" s="111"/>
      <c r="G88" s="45"/>
      <c r="H88" s="42"/>
    </row>
    <row r="89" spans="1:8" x14ac:dyDescent="0.25">
      <c r="A89" s="110"/>
      <c r="B89" s="110"/>
      <c r="C89" s="110"/>
      <c r="D89" s="110"/>
      <c r="E89" s="110"/>
      <c r="F89" s="110"/>
    </row>
  </sheetData>
  <phoneticPr fontId="3" type="noConversion"/>
  <conditionalFormatting sqref="E1:F1048576">
    <cfRule type="expression" dxfId="3" priority="1" stopIfTrue="1">
      <formula>AND(ISNUMBER(E1), E1 &lt; 0)</formula>
    </cfRule>
  </conditionalFormatting>
  <printOptions horizontalCentered="1"/>
  <pageMargins left="0.25" right="0.25" top="0.75" bottom="0.75" header="0.3" footer="0.3"/>
  <pageSetup paperSize="256" scale="102" fitToHeight="2"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H88"/>
  <sheetViews>
    <sheetView zoomScaleNormal="100" workbookViewId="0">
      <pane xSplit="1" ySplit="8" topLeftCell="B9" activePane="bottomRight" state="frozen"/>
      <selection activeCell="B19" sqref="B19"/>
      <selection pane="topRight" activeCell="B19" sqref="B19"/>
      <selection pane="bottomLeft" activeCell="B19" sqref="B19"/>
      <selection pane="bottomRight" activeCell="J63" sqref="J63"/>
    </sheetView>
  </sheetViews>
  <sheetFormatPr defaultRowHeight="13.2" x14ac:dyDescent="0.25"/>
  <cols>
    <col min="1" max="1" width="11.5546875" customWidth="1"/>
    <col min="2" max="2" width="22" customWidth="1"/>
    <col min="3" max="4" width="22.88671875" customWidth="1"/>
    <col min="5" max="5" width="25" customWidth="1"/>
    <col min="6" max="6" width="22.88671875" customWidth="1"/>
    <col min="7" max="7" width="14.88671875" customWidth="1"/>
  </cols>
  <sheetData>
    <row r="1" spans="1:8" ht="21" customHeight="1" x14ac:dyDescent="0.25">
      <c r="A1" s="84" t="s">
        <v>36</v>
      </c>
      <c r="B1" s="85"/>
      <c r="C1" s="85"/>
      <c r="D1" s="85"/>
      <c r="E1" s="85"/>
      <c r="F1" s="85"/>
      <c r="G1" s="85"/>
    </row>
    <row r="2" spans="1:8" ht="21" customHeight="1" x14ac:dyDescent="0.25">
      <c r="A2" s="84" t="s">
        <v>70</v>
      </c>
      <c r="B2" s="85"/>
      <c r="C2" s="85"/>
      <c r="D2" s="85"/>
      <c r="E2" s="85"/>
      <c r="F2" s="85"/>
      <c r="G2" s="85"/>
    </row>
    <row r="3" spans="1:8" ht="12.75" customHeight="1" x14ac:dyDescent="0.25">
      <c r="A3" s="22"/>
      <c r="B3" s="23" t="s">
        <v>0</v>
      </c>
      <c r="C3" s="23" t="s">
        <v>0</v>
      </c>
      <c r="D3" s="23" t="s">
        <v>0</v>
      </c>
      <c r="E3" s="23" t="s">
        <v>0</v>
      </c>
      <c r="F3" s="25" t="s">
        <v>25</v>
      </c>
      <c r="G3" s="24" t="s">
        <v>25</v>
      </c>
    </row>
    <row r="4" spans="1:8" ht="12.75" customHeight="1" x14ac:dyDescent="0.25">
      <c r="A4" s="26"/>
      <c r="B4" s="28" t="s">
        <v>7</v>
      </c>
      <c r="C4" s="28" t="s">
        <v>26</v>
      </c>
      <c r="D4" s="27" t="s">
        <v>32</v>
      </c>
      <c r="E4" s="37" t="s">
        <v>30</v>
      </c>
      <c r="F4" s="30" t="s">
        <v>27</v>
      </c>
      <c r="G4" s="29" t="s">
        <v>40</v>
      </c>
    </row>
    <row r="5" spans="1:8" ht="12.75" customHeight="1" x14ac:dyDescent="0.25">
      <c r="A5" s="26" t="s">
        <v>2</v>
      </c>
      <c r="B5" s="28" t="s">
        <v>9</v>
      </c>
      <c r="C5" s="28" t="s">
        <v>28</v>
      </c>
      <c r="D5" s="27" t="s">
        <v>33</v>
      </c>
      <c r="E5" s="38" t="s">
        <v>31</v>
      </c>
      <c r="F5" s="30" t="s">
        <v>29</v>
      </c>
      <c r="G5" s="29" t="s">
        <v>41</v>
      </c>
    </row>
    <row r="6" spans="1:8" ht="12.75" customHeight="1" x14ac:dyDescent="0.25">
      <c r="A6" s="31" t="s">
        <v>3</v>
      </c>
      <c r="B6" s="32" t="s">
        <v>14</v>
      </c>
      <c r="C6" s="32" t="s">
        <v>14</v>
      </c>
      <c r="D6" s="32" t="s">
        <v>14</v>
      </c>
      <c r="E6" s="32" t="s">
        <v>14</v>
      </c>
      <c r="F6" s="39" t="s">
        <v>14</v>
      </c>
      <c r="G6" s="32" t="s">
        <v>14</v>
      </c>
    </row>
    <row r="7" spans="1:8" ht="12.75" customHeight="1" x14ac:dyDescent="0.25">
      <c r="A7" s="31" t="s">
        <v>10</v>
      </c>
      <c r="B7" s="35" t="s">
        <v>38</v>
      </c>
      <c r="C7" s="35" t="s">
        <v>38</v>
      </c>
      <c r="D7" s="35" t="s">
        <v>38</v>
      </c>
      <c r="E7" s="35" t="s">
        <v>38</v>
      </c>
      <c r="F7" s="40" t="s">
        <v>38</v>
      </c>
      <c r="G7" s="35" t="s">
        <v>42</v>
      </c>
    </row>
    <row r="8" spans="1:8" ht="12.75" customHeight="1" x14ac:dyDescent="0.25">
      <c r="A8" s="36"/>
      <c r="B8" s="28" t="s">
        <v>4</v>
      </c>
      <c r="C8" s="28" t="s">
        <v>4</v>
      </c>
      <c r="D8" s="27" t="s">
        <v>4</v>
      </c>
      <c r="E8" s="27" t="s">
        <v>4</v>
      </c>
      <c r="F8" s="41" t="s">
        <v>4</v>
      </c>
      <c r="G8" s="27" t="s">
        <v>4</v>
      </c>
    </row>
    <row r="9" spans="1:8" ht="12.75" customHeight="1" x14ac:dyDescent="0.25">
      <c r="A9" s="100">
        <v>46026</v>
      </c>
      <c r="B9" s="81"/>
      <c r="C9" s="71"/>
      <c r="D9" s="71"/>
      <c r="E9" s="71"/>
      <c r="F9" s="71"/>
      <c r="G9" s="72"/>
      <c r="H9" s="19"/>
    </row>
    <row r="10" spans="1:8" ht="12.75" customHeight="1" x14ac:dyDescent="0.25">
      <c r="A10" s="100">
        <v>46033</v>
      </c>
      <c r="B10" s="73"/>
      <c r="C10" s="74"/>
      <c r="D10" s="74"/>
      <c r="E10" s="74"/>
      <c r="F10" s="74"/>
      <c r="G10" s="75"/>
      <c r="H10" s="19"/>
    </row>
    <row r="11" spans="1:8" ht="12.75" customHeight="1" x14ac:dyDescent="0.25">
      <c r="A11" s="100">
        <v>46040</v>
      </c>
      <c r="B11" s="73"/>
      <c r="C11" s="74"/>
      <c r="D11" s="74"/>
      <c r="E11" s="74"/>
      <c r="F11" s="74"/>
      <c r="G11" s="75"/>
      <c r="H11" s="19"/>
    </row>
    <row r="12" spans="1:8" ht="12.75" customHeight="1" x14ac:dyDescent="0.25">
      <c r="A12" s="100">
        <v>46047</v>
      </c>
      <c r="B12" s="73"/>
      <c r="C12" s="74"/>
      <c r="D12" s="74"/>
      <c r="E12" s="74"/>
      <c r="F12" s="74"/>
      <c r="G12" s="75"/>
      <c r="H12" s="19"/>
    </row>
    <row r="13" spans="1:8" ht="12.75" customHeight="1" x14ac:dyDescent="0.25">
      <c r="A13" s="100">
        <v>46054</v>
      </c>
      <c r="B13" s="82" t="s">
        <v>34</v>
      </c>
      <c r="C13" s="76"/>
      <c r="D13" s="76"/>
      <c r="E13" s="76"/>
      <c r="F13" s="76"/>
      <c r="G13" s="77"/>
      <c r="H13" s="19"/>
    </row>
    <row r="14" spans="1:8" ht="12.75" customHeight="1" x14ac:dyDescent="0.25">
      <c r="A14" s="100">
        <v>46061</v>
      </c>
      <c r="B14" s="73"/>
      <c r="C14" s="74"/>
      <c r="D14" s="74"/>
      <c r="E14" s="74"/>
      <c r="F14" s="74"/>
      <c r="G14" s="75"/>
      <c r="H14" s="19"/>
    </row>
    <row r="15" spans="1:8" ht="12.75" customHeight="1" x14ac:dyDescent="0.25">
      <c r="A15" s="100">
        <v>46068</v>
      </c>
      <c r="B15" s="73"/>
      <c r="C15" s="74"/>
      <c r="D15" s="74"/>
      <c r="E15" s="74"/>
      <c r="F15" s="74"/>
      <c r="G15" s="75"/>
      <c r="H15" s="19"/>
    </row>
    <row r="16" spans="1:8" x14ac:dyDescent="0.25">
      <c r="A16" s="100">
        <v>46075</v>
      </c>
      <c r="B16" s="73"/>
      <c r="C16" s="74"/>
      <c r="D16" s="74"/>
      <c r="E16" s="74"/>
      <c r="F16" s="74"/>
      <c r="G16" s="75"/>
      <c r="H16" s="19"/>
    </row>
    <row r="17" spans="1:8" x14ac:dyDescent="0.25">
      <c r="A17" s="100">
        <v>46082</v>
      </c>
      <c r="B17" s="73"/>
      <c r="C17" s="74"/>
      <c r="D17" s="74"/>
      <c r="E17" s="74"/>
      <c r="F17" s="74"/>
      <c r="G17" s="75"/>
      <c r="H17" s="19"/>
    </row>
    <row r="18" spans="1:8" x14ac:dyDescent="0.25">
      <c r="A18" s="100">
        <v>46089</v>
      </c>
      <c r="B18" s="78"/>
      <c r="C18" s="79"/>
      <c r="D18" s="79"/>
      <c r="E18" s="79"/>
      <c r="F18" s="79"/>
      <c r="G18" s="80"/>
      <c r="H18" s="19"/>
    </row>
    <row r="19" spans="1:8" x14ac:dyDescent="0.25">
      <c r="A19" s="100">
        <v>46096</v>
      </c>
      <c r="B19" s="47">
        <v>237</v>
      </c>
      <c r="C19" s="47">
        <v>81</v>
      </c>
      <c r="D19" s="47">
        <v>314.42000000000007</v>
      </c>
      <c r="E19" s="47">
        <v>133.67424785184267</v>
      </c>
      <c r="F19" s="47">
        <v>-291.86000000000058</v>
      </c>
      <c r="G19" s="126">
        <v>0</v>
      </c>
      <c r="H19" s="19"/>
    </row>
    <row r="20" spans="1:8" x14ac:dyDescent="0.25">
      <c r="A20" s="100">
        <v>46103</v>
      </c>
      <c r="B20" s="47">
        <v>312</v>
      </c>
      <c r="C20" s="47">
        <v>80</v>
      </c>
      <c r="D20" s="47">
        <v>767.26999999999953</v>
      </c>
      <c r="E20" s="47">
        <v>48.854504825746517</v>
      </c>
      <c r="F20" s="47">
        <v>-583.72000000000162</v>
      </c>
      <c r="G20" s="126">
        <v>0</v>
      </c>
      <c r="H20" s="19"/>
    </row>
    <row r="21" spans="1:8" x14ac:dyDescent="0.25">
      <c r="A21" s="100">
        <v>46110</v>
      </c>
      <c r="B21" s="47">
        <v>607</v>
      </c>
      <c r="C21" s="47">
        <v>80</v>
      </c>
      <c r="D21" s="47">
        <v>767.26999999999953</v>
      </c>
      <c r="E21" s="47">
        <v>343.91797364559807</v>
      </c>
      <c r="F21" s="47">
        <v>-583.72000000000094</v>
      </c>
      <c r="G21" s="126">
        <v>0</v>
      </c>
      <c r="H21" s="19"/>
    </row>
    <row r="22" spans="1:8" x14ac:dyDescent="0.25">
      <c r="A22" s="100">
        <v>46117</v>
      </c>
      <c r="B22" s="47">
        <v>215</v>
      </c>
      <c r="C22" s="47">
        <v>72</v>
      </c>
      <c r="D22" s="47">
        <v>291.85999999999967</v>
      </c>
      <c r="E22" s="47">
        <v>89.329866197617775</v>
      </c>
      <c r="F22" s="47">
        <v>-238.10689983217185</v>
      </c>
      <c r="G22" s="126">
        <v>0</v>
      </c>
      <c r="H22" s="19"/>
    </row>
    <row r="23" spans="1:8" x14ac:dyDescent="0.25">
      <c r="A23" s="100">
        <v>46124</v>
      </c>
      <c r="B23" s="47">
        <v>414</v>
      </c>
      <c r="C23" s="47">
        <v>72</v>
      </c>
      <c r="D23" s="47">
        <v>228.55000000000018</v>
      </c>
      <c r="E23" s="47">
        <v>113.22322376482225</v>
      </c>
      <c r="F23" s="47">
        <v>0</v>
      </c>
      <c r="G23" s="126">
        <v>0</v>
      </c>
      <c r="H23" s="19"/>
    </row>
    <row r="24" spans="1:8" x14ac:dyDescent="0.25">
      <c r="A24" s="100">
        <v>46131</v>
      </c>
      <c r="B24" s="47">
        <v>453</v>
      </c>
      <c r="C24" s="47">
        <v>72</v>
      </c>
      <c r="D24" s="47">
        <v>118.76000000000022</v>
      </c>
      <c r="E24" s="47">
        <v>277.87147880604425</v>
      </c>
      <c r="F24" s="47">
        <v>-15.360000000000582</v>
      </c>
      <c r="G24" s="126">
        <v>0</v>
      </c>
      <c r="H24" s="19"/>
    </row>
    <row r="25" spans="1:8" x14ac:dyDescent="0.25">
      <c r="A25" s="100">
        <v>46138</v>
      </c>
      <c r="B25" s="47">
        <v>1162</v>
      </c>
      <c r="C25" s="47">
        <v>72</v>
      </c>
      <c r="D25" s="47">
        <v>1174.1066666666666</v>
      </c>
      <c r="E25" s="47">
        <v>-83.765601983047418</v>
      </c>
      <c r="F25" s="47">
        <v>0</v>
      </c>
      <c r="G25" s="126">
        <v>0</v>
      </c>
      <c r="H25" s="19"/>
    </row>
    <row r="26" spans="1:8" x14ac:dyDescent="0.25">
      <c r="A26" s="100">
        <v>46145</v>
      </c>
      <c r="B26" s="127">
        <v>1026</v>
      </c>
      <c r="C26" s="127">
        <v>72</v>
      </c>
      <c r="D26" s="46">
        <v>850.68000000000029</v>
      </c>
      <c r="E26" s="127">
        <v>103.63478156541987</v>
      </c>
      <c r="F26" s="127">
        <v>0</v>
      </c>
      <c r="G26" s="58">
        <v>0</v>
      </c>
      <c r="H26" s="19"/>
    </row>
    <row r="27" spans="1:8" x14ac:dyDescent="0.25">
      <c r="A27" s="100">
        <v>46152</v>
      </c>
      <c r="B27" s="127">
        <v>704</v>
      </c>
      <c r="C27" s="127">
        <v>72</v>
      </c>
      <c r="D27" s="46">
        <v>535</v>
      </c>
      <c r="E27" s="127">
        <v>97.103812163499242</v>
      </c>
      <c r="F27" s="46">
        <v>0</v>
      </c>
      <c r="G27" s="58">
        <v>0</v>
      </c>
      <c r="H27" s="19"/>
    </row>
    <row r="28" spans="1:8" x14ac:dyDescent="0.25">
      <c r="A28" s="100">
        <v>46159</v>
      </c>
      <c r="B28" s="127">
        <v>694</v>
      </c>
      <c r="C28" s="127">
        <v>72</v>
      </c>
      <c r="D28" s="46">
        <v>535</v>
      </c>
      <c r="E28" s="127">
        <v>87.37503453629688</v>
      </c>
      <c r="F28" s="127">
        <v>0</v>
      </c>
      <c r="G28" s="58">
        <v>0</v>
      </c>
      <c r="H28" s="19"/>
    </row>
    <row r="29" spans="1:8" x14ac:dyDescent="0.25">
      <c r="A29" s="100">
        <v>46166</v>
      </c>
      <c r="B29" s="127">
        <v>826</v>
      </c>
      <c r="C29" s="127">
        <v>72</v>
      </c>
      <c r="D29" s="46">
        <v>535</v>
      </c>
      <c r="E29" s="127">
        <v>219.0131641455464</v>
      </c>
      <c r="F29" s="127">
        <v>0</v>
      </c>
      <c r="G29" s="58">
        <v>0</v>
      </c>
      <c r="H29" s="19"/>
    </row>
    <row r="30" spans="1:8" x14ac:dyDescent="0.25">
      <c r="A30" s="100">
        <v>46173</v>
      </c>
      <c r="B30" s="127">
        <v>283</v>
      </c>
      <c r="C30" s="127">
        <v>72</v>
      </c>
      <c r="D30" s="46">
        <v>10</v>
      </c>
      <c r="E30" s="127">
        <v>201.49562685046294</v>
      </c>
      <c r="F30" s="127">
        <v>0</v>
      </c>
      <c r="G30" s="58">
        <v>0</v>
      </c>
      <c r="H30" s="19"/>
    </row>
    <row r="31" spans="1:8" x14ac:dyDescent="0.25">
      <c r="A31" s="100">
        <v>46180</v>
      </c>
      <c r="B31" s="47">
        <v>258</v>
      </c>
      <c r="C31" s="47">
        <v>72</v>
      </c>
      <c r="D31" s="47">
        <v>190</v>
      </c>
      <c r="E31" s="47">
        <v>92.146150386961381</v>
      </c>
      <c r="F31" s="47">
        <v>-96.707310097438437</v>
      </c>
      <c r="G31" s="126">
        <v>0</v>
      </c>
      <c r="H31" s="19"/>
    </row>
    <row r="32" spans="1:8" x14ac:dyDescent="0.25">
      <c r="A32" s="100">
        <v>46187</v>
      </c>
      <c r="B32" s="47">
        <v>37</v>
      </c>
      <c r="C32" s="47">
        <v>73</v>
      </c>
      <c r="D32" s="47">
        <v>-125</v>
      </c>
      <c r="E32" s="47">
        <v>-69.899677774199517</v>
      </c>
      <c r="F32" s="47">
        <v>159.17062518728096</v>
      </c>
      <c r="G32" s="126">
        <v>0</v>
      </c>
      <c r="H32" s="19"/>
    </row>
    <row r="33" spans="1:8" x14ac:dyDescent="0.25">
      <c r="A33" s="100">
        <v>46194</v>
      </c>
      <c r="B33" s="47">
        <v>37</v>
      </c>
      <c r="C33" s="47">
        <v>73</v>
      </c>
      <c r="D33" s="47">
        <v>55</v>
      </c>
      <c r="E33" s="47">
        <v>-55.748779760107936</v>
      </c>
      <c r="F33" s="47">
        <v>-34.980272826809369</v>
      </c>
      <c r="G33" s="126">
        <v>0</v>
      </c>
      <c r="H33" s="19"/>
    </row>
    <row r="34" spans="1:8" x14ac:dyDescent="0.25">
      <c r="A34" s="100">
        <v>46201</v>
      </c>
      <c r="B34" s="47">
        <v>-23</v>
      </c>
      <c r="C34" s="47">
        <v>73</v>
      </c>
      <c r="D34" s="47">
        <v>55</v>
      </c>
      <c r="E34" s="47">
        <v>-112.92267755777175</v>
      </c>
      <c r="F34" s="47">
        <v>-38.133137004547848</v>
      </c>
      <c r="G34" s="126">
        <v>0</v>
      </c>
      <c r="H34" s="19"/>
    </row>
    <row r="35" spans="1:8" x14ac:dyDescent="0.25">
      <c r="A35" s="100">
        <v>46208</v>
      </c>
      <c r="B35" s="127">
        <v>37</v>
      </c>
      <c r="C35" s="127">
        <v>73</v>
      </c>
      <c r="D35" s="46">
        <v>55</v>
      </c>
      <c r="E35" s="127">
        <v>-121.65315139394079</v>
      </c>
      <c r="F35" s="127">
        <v>30.924098807024421</v>
      </c>
      <c r="G35" s="58">
        <v>0</v>
      </c>
      <c r="H35" s="19"/>
    </row>
    <row r="36" spans="1:8" x14ac:dyDescent="0.25">
      <c r="A36" s="100">
        <v>46215</v>
      </c>
      <c r="B36" s="127">
        <v>70</v>
      </c>
      <c r="C36" s="127">
        <v>72</v>
      </c>
      <c r="D36" s="46">
        <v>55</v>
      </c>
      <c r="E36" s="127">
        <v>-57.059256630429445</v>
      </c>
      <c r="F36" s="127">
        <v>0</v>
      </c>
      <c r="G36" s="58">
        <v>0</v>
      </c>
      <c r="H36" s="19"/>
    </row>
    <row r="37" spans="1:8" x14ac:dyDescent="0.25">
      <c r="A37" s="100">
        <v>46222</v>
      </c>
      <c r="B37" s="127">
        <v>-23</v>
      </c>
      <c r="C37" s="127">
        <v>72</v>
      </c>
      <c r="D37" s="46">
        <v>55</v>
      </c>
      <c r="E37" s="127">
        <v>-150.62902346439114</v>
      </c>
      <c r="F37" s="127">
        <v>0</v>
      </c>
      <c r="G37" s="58">
        <v>0</v>
      </c>
      <c r="H37" s="19"/>
    </row>
    <row r="38" spans="1:8" x14ac:dyDescent="0.25">
      <c r="A38" s="100">
        <v>46229</v>
      </c>
      <c r="B38" s="127">
        <v>88</v>
      </c>
      <c r="C38" s="127">
        <v>72</v>
      </c>
      <c r="D38" s="46">
        <v>55</v>
      </c>
      <c r="E38" s="127">
        <v>-39.73923779974939</v>
      </c>
      <c r="F38" s="127">
        <v>0</v>
      </c>
      <c r="G38" s="58">
        <v>0</v>
      </c>
      <c r="H38" s="19"/>
    </row>
    <row r="39" spans="1:8" x14ac:dyDescent="0.25">
      <c r="A39" s="100">
        <v>46236</v>
      </c>
      <c r="B39" s="47">
        <v>288</v>
      </c>
      <c r="C39" s="47">
        <v>72</v>
      </c>
      <c r="D39" s="47">
        <v>55</v>
      </c>
      <c r="E39" s="47">
        <v>161.36661438024021</v>
      </c>
      <c r="F39" s="47">
        <v>0</v>
      </c>
      <c r="G39" s="126">
        <v>0</v>
      </c>
      <c r="H39" s="19"/>
    </row>
    <row r="40" spans="1:8" x14ac:dyDescent="0.25">
      <c r="A40" s="100">
        <v>46243</v>
      </c>
      <c r="B40" s="47">
        <v>225</v>
      </c>
      <c r="C40" s="47">
        <v>72</v>
      </c>
      <c r="D40" s="47">
        <v>10</v>
      </c>
      <c r="E40" s="47">
        <v>142.94420940989585</v>
      </c>
      <c r="F40" s="47">
        <v>0</v>
      </c>
      <c r="G40" s="126">
        <v>0</v>
      </c>
      <c r="H40" s="19"/>
    </row>
    <row r="41" spans="1:8" x14ac:dyDescent="0.25">
      <c r="A41" s="100">
        <v>46250</v>
      </c>
      <c r="B41" s="47">
        <v>44</v>
      </c>
      <c r="C41" s="47">
        <v>72</v>
      </c>
      <c r="D41" s="47">
        <v>10</v>
      </c>
      <c r="E41" s="47">
        <v>-38.591879229172264</v>
      </c>
      <c r="F41" s="47">
        <v>0</v>
      </c>
      <c r="G41" s="126">
        <v>0</v>
      </c>
      <c r="H41" s="19"/>
    </row>
    <row r="42" spans="1:8" x14ac:dyDescent="0.25">
      <c r="A42" s="100">
        <v>46257</v>
      </c>
      <c r="B42" s="47">
        <v>-143</v>
      </c>
      <c r="C42" s="47">
        <v>72</v>
      </c>
      <c r="D42" s="47">
        <v>10</v>
      </c>
      <c r="E42" s="47">
        <v>-228.9389638442135</v>
      </c>
      <c r="F42" s="47">
        <v>4.0368563592577402</v>
      </c>
      <c r="G42" s="126">
        <v>0</v>
      </c>
      <c r="H42" s="19"/>
    </row>
    <row r="43" spans="1:8" x14ac:dyDescent="0.25">
      <c r="A43" s="100">
        <v>46264</v>
      </c>
      <c r="B43" s="47">
        <v>44</v>
      </c>
      <c r="C43" s="47">
        <v>72</v>
      </c>
      <c r="D43" s="47">
        <v>10</v>
      </c>
      <c r="E43" s="47">
        <v>-31.795277942163011</v>
      </c>
      <c r="F43" s="47">
        <v>-5.8919812881075586</v>
      </c>
      <c r="G43" s="126">
        <v>0</v>
      </c>
      <c r="H43" s="19"/>
    </row>
    <row r="44" spans="1:8" x14ac:dyDescent="0.25">
      <c r="A44" s="100">
        <v>46271</v>
      </c>
      <c r="B44" s="127">
        <v>4</v>
      </c>
      <c r="C44" s="127">
        <v>72</v>
      </c>
      <c r="D44" s="46">
        <v>10</v>
      </c>
      <c r="E44" s="127">
        <v>-72.456240578067082</v>
      </c>
      <c r="F44" s="127">
        <v>-5.7820315740559636</v>
      </c>
      <c r="G44" s="58">
        <v>0</v>
      </c>
      <c r="H44" s="19"/>
    </row>
    <row r="45" spans="1:8" x14ac:dyDescent="0.25">
      <c r="A45" s="100">
        <v>46278</v>
      </c>
      <c r="B45" s="127">
        <v>180</v>
      </c>
      <c r="C45" s="127">
        <v>72</v>
      </c>
      <c r="D45" s="46">
        <v>10</v>
      </c>
      <c r="E45" s="127">
        <v>104.37564560689862</v>
      </c>
      <c r="F45" s="127">
        <v>-5.7820315740559636</v>
      </c>
      <c r="G45" s="58">
        <v>0</v>
      </c>
      <c r="H45" s="19"/>
    </row>
    <row r="46" spans="1:8" x14ac:dyDescent="0.25">
      <c r="A46" s="100">
        <v>46285</v>
      </c>
      <c r="B46" s="127">
        <v>143</v>
      </c>
      <c r="C46" s="127">
        <v>72</v>
      </c>
      <c r="D46" s="46">
        <v>10</v>
      </c>
      <c r="E46" s="127">
        <v>60.846166771374556</v>
      </c>
      <c r="F46" s="127">
        <v>0</v>
      </c>
      <c r="G46" s="58">
        <v>0</v>
      </c>
      <c r="H46" s="19"/>
    </row>
    <row r="47" spans="1:8" x14ac:dyDescent="0.25">
      <c r="A47" s="100">
        <v>46292</v>
      </c>
      <c r="B47" s="127">
        <v>-448</v>
      </c>
      <c r="C47" s="127">
        <v>40</v>
      </c>
      <c r="D47" s="46">
        <v>-424.88000000000011</v>
      </c>
      <c r="E47" s="127">
        <v>-63.764201960128048</v>
      </c>
      <c r="F47" s="127">
        <v>0</v>
      </c>
      <c r="G47" s="58">
        <v>0</v>
      </c>
      <c r="H47" s="19"/>
    </row>
    <row r="48" spans="1:8" x14ac:dyDescent="0.25">
      <c r="A48" s="100">
        <v>46299</v>
      </c>
      <c r="B48" s="47">
        <v>-339</v>
      </c>
      <c r="C48" s="47">
        <v>24</v>
      </c>
      <c r="D48" s="47">
        <v>-323.27999999999975</v>
      </c>
      <c r="E48" s="47">
        <v>-39.788972809363258</v>
      </c>
      <c r="F48" s="47">
        <v>0</v>
      </c>
      <c r="G48" s="126">
        <v>0</v>
      </c>
      <c r="H48" s="19"/>
    </row>
    <row r="49" spans="1:8" x14ac:dyDescent="0.25">
      <c r="A49" s="100">
        <v>46306</v>
      </c>
      <c r="B49" s="47">
        <v>450</v>
      </c>
      <c r="C49" s="47">
        <v>24</v>
      </c>
      <c r="D49" s="47">
        <v>535</v>
      </c>
      <c r="E49" s="47">
        <v>-108.87277305662428</v>
      </c>
      <c r="F49" s="47">
        <v>0</v>
      </c>
      <c r="G49" s="126">
        <v>0</v>
      </c>
      <c r="H49" s="19"/>
    </row>
    <row r="50" spans="1:8" x14ac:dyDescent="0.25">
      <c r="A50" s="100">
        <v>46313</v>
      </c>
      <c r="B50" s="47">
        <v>512</v>
      </c>
      <c r="C50" s="47">
        <v>24</v>
      </c>
      <c r="D50" s="47">
        <v>535</v>
      </c>
      <c r="E50" s="47">
        <v>-46.838340181533567</v>
      </c>
      <c r="F50" s="47">
        <v>0</v>
      </c>
      <c r="G50" s="126">
        <v>0</v>
      </c>
      <c r="H50" s="19"/>
    </row>
    <row r="51" spans="1:8" x14ac:dyDescent="0.25">
      <c r="A51" s="100">
        <v>46320</v>
      </c>
      <c r="B51" s="47">
        <v>768</v>
      </c>
      <c r="C51" s="47">
        <v>24</v>
      </c>
      <c r="D51" s="47">
        <v>535</v>
      </c>
      <c r="E51" s="47">
        <v>209.16477901347025</v>
      </c>
      <c r="F51" s="47">
        <v>0</v>
      </c>
      <c r="G51" s="126">
        <v>0</v>
      </c>
      <c r="H51" s="19"/>
    </row>
    <row r="52" spans="1:8" x14ac:dyDescent="0.25">
      <c r="A52" s="100">
        <v>46327</v>
      </c>
      <c r="B52" s="127">
        <v>-304</v>
      </c>
      <c r="C52" s="127">
        <v>24</v>
      </c>
      <c r="D52" s="46">
        <v>-358.13000000000011</v>
      </c>
      <c r="E52" s="127">
        <v>30.650833149086793</v>
      </c>
      <c r="F52" s="127">
        <v>0</v>
      </c>
      <c r="G52" s="58">
        <v>0</v>
      </c>
      <c r="H52" s="19"/>
    </row>
    <row r="53" spans="1:8" x14ac:dyDescent="0.25">
      <c r="A53" s="100">
        <v>46334</v>
      </c>
      <c r="B53" s="127">
        <v>-784</v>
      </c>
      <c r="C53" s="127">
        <v>24</v>
      </c>
      <c r="D53" s="46">
        <v>-889.16000000000076</v>
      </c>
      <c r="E53" s="127">
        <v>80.796114064448375</v>
      </c>
      <c r="F53" s="127">
        <v>0</v>
      </c>
      <c r="G53" s="58">
        <v>0</v>
      </c>
      <c r="H53" s="19"/>
    </row>
    <row r="54" spans="1:8" x14ac:dyDescent="0.25">
      <c r="A54" s="100">
        <v>46341</v>
      </c>
      <c r="B54" s="127">
        <v>-837</v>
      </c>
      <c r="C54" s="127">
        <v>24</v>
      </c>
      <c r="D54" s="46">
        <v>-889.15999999999985</v>
      </c>
      <c r="E54" s="127">
        <v>28.311694680731307</v>
      </c>
      <c r="F54" s="127">
        <v>0</v>
      </c>
      <c r="G54" s="58">
        <v>0</v>
      </c>
      <c r="H54" s="19"/>
    </row>
    <row r="55" spans="1:8" x14ac:dyDescent="0.25">
      <c r="A55" s="100">
        <v>46348</v>
      </c>
      <c r="B55" s="127">
        <v>153</v>
      </c>
      <c r="C55" s="127">
        <v>24</v>
      </c>
      <c r="D55" s="46">
        <v>13</v>
      </c>
      <c r="E55" s="127">
        <v>116.45219644891404</v>
      </c>
      <c r="F55" s="127">
        <v>0</v>
      </c>
      <c r="G55" s="58">
        <v>0</v>
      </c>
      <c r="H55" s="19"/>
    </row>
    <row r="56" spans="1:8" x14ac:dyDescent="0.25">
      <c r="A56" s="100">
        <v>46355</v>
      </c>
      <c r="B56" s="127">
        <v>190</v>
      </c>
      <c r="C56" s="127">
        <v>24</v>
      </c>
      <c r="D56" s="46">
        <v>13</v>
      </c>
      <c r="E56" s="127">
        <v>152.94144123843307</v>
      </c>
      <c r="F56" s="127">
        <v>0</v>
      </c>
      <c r="G56" s="58">
        <v>0</v>
      </c>
      <c r="H56" s="19"/>
    </row>
    <row r="57" spans="1:8" x14ac:dyDescent="0.25">
      <c r="A57" s="100">
        <v>46362</v>
      </c>
      <c r="B57" s="47">
        <v>200</v>
      </c>
      <c r="C57" s="47">
        <v>24</v>
      </c>
      <c r="D57" s="47">
        <v>13</v>
      </c>
      <c r="E57" s="47">
        <v>163.30939288542504</v>
      </c>
      <c r="F57" s="47">
        <v>0</v>
      </c>
      <c r="G57" s="126">
        <v>0</v>
      </c>
      <c r="H57" s="19"/>
    </row>
    <row r="58" spans="1:8" x14ac:dyDescent="0.25">
      <c r="A58" s="100">
        <v>46369</v>
      </c>
      <c r="B58" s="47">
        <v>187</v>
      </c>
      <c r="C58" s="47">
        <v>24</v>
      </c>
      <c r="D58" s="47">
        <v>0</v>
      </c>
      <c r="E58" s="47">
        <v>163.30939288542413</v>
      </c>
      <c r="F58" s="47">
        <v>0</v>
      </c>
      <c r="G58" s="126">
        <v>0</v>
      </c>
      <c r="H58" s="19"/>
    </row>
    <row r="59" spans="1:8" x14ac:dyDescent="0.25">
      <c r="A59" s="100">
        <v>46376</v>
      </c>
      <c r="B59" s="47">
        <v>204</v>
      </c>
      <c r="C59" s="47">
        <v>24</v>
      </c>
      <c r="D59" s="47">
        <v>0</v>
      </c>
      <c r="E59" s="47">
        <v>180.17018252909929</v>
      </c>
      <c r="F59" s="47">
        <v>0</v>
      </c>
      <c r="G59" s="126">
        <v>0</v>
      </c>
      <c r="H59" s="19"/>
    </row>
    <row r="60" spans="1:8" x14ac:dyDescent="0.25">
      <c r="A60" s="100">
        <v>46383</v>
      </c>
      <c r="B60" s="47">
        <v>591</v>
      </c>
      <c r="C60" s="47">
        <v>24</v>
      </c>
      <c r="D60" s="47">
        <v>525</v>
      </c>
      <c r="E60" s="47">
        <v>42.677594946976569</v>
      </c>
      <c r="F60" s="47">
        <v>0</v>
      </c>
      <c r="G60" s="126">
        <v>0</v>
      </c>
      <c r="H60" s="19"/>
    </row>
    <row r="61" spans="1:8" x14ac:dyDescent="0.25">
      <c r="A61" s="100">
        <v>46390</v>
      </c>
      <c r="B61" s="127">
        <v>548</v>
      </c>
      <c r="C61" s="127">
        <v>32</v>
      </c>
      <c r="D61" s="46">
        <v>525</v>
      </c>
      <c r="E61" s="127">
        <v>-9.4829729497860171</v>
      </c>
      <c r="F61" s="127">
        <v>0</v>
      </c>
      <c r="G61" s="58">
        <v>0</v>
      </c>
      <c r="H61" s="19"/>
    </row>
    <row r="62" spans="1:8" x14ac:dyDescent="0.25">
      <c r="A62" s="100">
        <v>46397</v>
      </c>
      <c r="B62" s="127">
        <v>448</v>
      </c>
      <c r="C62" s="127">
        <v>0</v>
      </c>
      <c r="D62" s="46">
        <v>525</v>
      </c>
      <c r="E62" s="127">
        <v>-76.780151540822771</v>
      </c>
      <c r="F62" s="127">
        <v>0</v>
      </c>
      <c r="G62" s="58">
        <v>0</v>
      </c>
      <c r="H62" s="19"/>
    </row>
    <row r="63" spans="1:8" x14ac:dyDescent="0.25">
      <c r="A63" s="100">
        <v>46404</v>
      </c>
      <c r="B63" s="127">
        <v>448</v>
      </c>
      <c r="C63" s="127">
        <v>0</v>
      </c>
      <c r="D63" s="46">
        <v>525</v>
      </c>
      <c r="E63" s="127">
        <v>-76.780151540822771</v>
      </c>
      <c r="F63" s="127">
        <v>0</v>
      </c>
      <c r="G63" s="58">
        <v>0</v>
      </c>
      <c r="H63" s="19"/>
    </row>
    <row r="64" spans="1:8" x14ac:dyDescent="0.25">
      <c r="A64" s="100">
        <v>46411</v>
      </c>
      <c r="B64" s="127">
        <v>449</v>
      </c>
      <c r="C64" s="127">
        <v>0</v>
      </c>
      <c r="D64" s="46">
        <v>525</v>
      </c>
      <c r="E64" s="127">
        <v>-76.780151540822771</v>
      </c>
      <c r="F64" s="127">
        <v>0</v>
      </c>
      <c r="G64" s="58">
        <v>0</v>
      </c>
      <c r="H64" s="19"/>
    </row>
    <row r="65" spans="1:8" x14ac:dyDescent="0.25">
      <c r="A65" s="100">
        <v>46418</v>
      </c>
      <c r="B65" s="47">
        <v>448</v>
      </c>
      <c r="C65" s="47">
        <v>0</v>
      </c>
      <c r="D65" s="47">
        <v>525</v>
      </c>
      <c r="E65" s="47">
        <v>-76.780151540822771</v>
      </c>
      <c r="F65" s="47">
        <v>0</v>
      </c>
      <c r="G65" s="126">
        <v>0</v>
      </c>
      <c r="H65" s="19"/>
    </row>
    <row r="66" spans="1:8" x14ac:dyDescent="0.25">
      <c r="A66" s="100">
        <v>46425</v>
      </c>
      <c r="B66" s="47">
        <v>447</v>
      </c>
      <c r="C66" s="47">
        <v>0</v>
      </c>
      <c r="D66" s="47">
        <v>525</v>
      </c>
      <c r="E66" s="47">
        <v>-77.377727635540396</v>
      </c>
      <c r="F66" s="47">
        <v>0</v>
      </c>
      <c r="G66" s="126">
        <v>0</v>
      </c>
      <c r="H66" s="19"/>
    </row>
    <row r="67" spans="1:8" x14ac:dyDescent="0.25">
      <c r="A67" s="100">
        <v>46432</v>
      </c>
      <c r="B67" s="47">
        <v>456</v>
      </c>
      <c r="C67" s="47">
        <v>0</v>
      </c>
      <c r="D67" s="47">
        <v>525</v>
      </c>
      <c r="E67" s="47">
        <v>-68.39510828901075</v>
      </c>
      <c r="F67" s="47">
        <v>0</v>
      </c>
      <c r="G67" s="126">
        <v>0</v>
      </c>
      <c r="H67" s="19"/>
    </row>
    <row r="68" spans="1:8" x14ac:dyDescent="0.25">
      <c r="A68" s="100">
        <v>46439</v>
      </c>
      <c r="B68" s="47">
        <v>456</v>
      </c>
      <c r="C68" s="47">
        <v>0</v>
      </c>
      <c r="D68" s="47">
        <v>525</v>
      </c>
      <c r="E68" s="47">
        <v>-68.39510828901075</v>
      </c>
      <c r="F68" s="47">
        <v>0</v>
      </c>
      <c r="G68" s="126">
        <v>0</v>
      </c>
      <c r="H68" s="19"/>
    </row>
    <row r="69" spans="1:8" x14ac:dyDescent="0.25">
      <c r="A69" s="100">
        <v>46446</v>
      </c>
      <c r="B69" s="47">
        <v>457</v>
      </c>
      <c r="C69" s="47">
        <v>0</v>
      </c>
      <c r="D69" s="47">
        <v>525</v>
      </c>
      <c r="E69" s="47">
        <v>-68.39510828901075</v>
      </c>
      <c r="F69" s="47">
        <v>0</v>
      </c>
      <c r="G69" s="126">
        <v>0</v>
      </c>
      <c r="H69" s="19"/>
    </row>
    <row r="70" spans="1:8" x14ac:dyDescent="0.25">
      <c r="A70" s="100">
        <v>46453</v>
      </c>
      <c r="B70" s="127">
        <v>-69</v>
      </c>
      <c r="C70" s="127">
        <v>0</v>
      </c>
      <c r="D70" s="46">
        <v>0</v>
      </c>
      <c r="E70" s="127">
        <v>-69.418006360783693</v>
      </c>
      <c r="F70" s="127">
        <v>0</v>
      </c>
      <c r="G70" s="58">
        <v>0</v>
      </c>
      <c r="H70" s="19"/>
    </row>
    <row r="71" spans="1:8" x14ac:dyDescent="0.25">
      <c r="A71" s="100">
        <v>46460</v>
      </c>
      <c r="B71" s="127">
        <v>-68</v>
      </c>
      <c r="C71" s="127">
        <v>0</v>
      </c>
      <c r="D71" s="46">
        <v>0</v>
      </c>
      <c r="E71" s="127">
        <v>-67.86776487599127</v>
      </c>
      <c r="F71" s="127">
        <v>0</v>
      </c>
      <c r="G71" s="58">
        <v>0</v>
      </c>
      <c r="H71" s="19"/>
    </row>
    <row r="72" spans="1:8" x14ac:dyDescent="0.25">
      <c r="A72" s="100">
        <v>46467</v>
      </c>
      <c r="B72" s="127">
        <v>-78</v>
      </c>
      <c r="C72" s="127">
        <v>0</v>
      </c>
      <c r="D72" s="46">
        <v>0</v>
      </c>
      <c r="E72" s="127">
        <v>-77.910633625299852</v>
      </c>
      <c r="F72" s="127">
        <v>0</v>
      </c>
      <c r="G72" s="58">
        <v>0</v>
      </c>
      <c r="H72" s="19"/>
    </row>
    <row r="73" spans="1:8" x14ac:dyDescent="0.25">
      <c r="A73" s="100">
        <v>46474</v>
      </c>
      <c r="B73" s="127">
        <v>-78</v>
      </c>
      <c r="C73" s="127">
        <v>0</v>
      </c>
      <c r="D73" s="46">
        <v>0</v>
      </c>
      <c r="E73" s="127">
        <v>-77.910633625298942</v>
      </c>
      <c r="F73" s="127">
        <v>0</v>
      </c>
      <c r="G73" s="58">
        <v>0</v>
      </c>
      <c r="H73" s="19"/>
    </row>
    <row r="74" spans="1:8" x14ac:dyDescent="0.25">
      <c r="A74" s="100">
        <v>46481</v>
      </c>
      <c r="B74" s="47">
        <v>-9</v>
      </c>
      <c r="C74" s="47">
        <v>0</v>
      </c>
      <c r="D74" s="47">
        <v>0</v>
      </c>
      <c r="E74" s="47">
        <v>-9.0512480055285778</v>
      </c>
      <c r="F74" s="47">
        <v>0</v>
      </c>
      <c r="G74" s="126">
        <v>0</v>
      </c>
      <c r="H74" s="19"/>
    </row>
    <row r="75" spans="1:8" x14ac:dyDescent="0.25">
      <c r="A75" s="100">
        <v>46488</v>
      </c>
      <c r="B75" s="47">
        <v>0</v>
      </c>
      <c r="C75" s="47">
        <v>0</v>
      </c>
      <c r="D75" s="47">
        <v>0</v>
      </c>
      <c r="E75" s="47">
        <v>7.1788135551287269E-2</v>
      </c>
      <c r="F75" s="47">
        <v>0</v>
      </c>
      <c r="G75" s="126">
        <v>0</v>
      </c>
      <c r="H75" s="19"/>
    </row>
    <row r="76" spans="1:8" x14ac:dyDescent="0.25">
      <c r="A76" s="100">
        <v>46495</v>
      </c>
      <c r="B76" s="47">
        <v>-1</v>
      </c>
      <c r="C76" s="47">
        <v>0</v>
      </c>
      <c r="D76" s="47">
        <v>0</v>
      </c>
      <c r="E76" s="47">
        <v>-1.0080131582863032</v>
      </c>
      <c r="F76" s="47">
        <v>0</v>
      </c>
      <c r="G76" s="126">
        <v>0</v>
      </c>
      <c r="H76" s="19"/>
    </row>
    <row r="77" spans="1:8" x14ac:dyDescent="0.25">
      <c r="A77" s="100">
        <v>46502</v>
      </c>
      <c r="B77" s="47">
        <v>0</v>
      </c>
      <c r="C77" s="47">
        <v>0</v>
      </c>
      <c r="D77" s="47">
        <v>0</v>
      </c>
      <c r="E77" s="47">
        <v>7.1788135551287269E-2</v>
      </c>
      <c r="F77" s="47">
        <v>0</v>
      </c>
      <c r="G77" s="126">
        <v>0</v>
      </c>
      <c r="H77" s="19"/>
    </row>
    <row r="78" spans="1:8" x14ac:dyDescent="0.25">
      <c r="A78" s="100">
        <v>46509</v>
      </c>
      <c r="B78" s="47">
        <v>40</v>
      </c>
      <c r="C78" s="47">
        <v>0</v>
      </c>
      <c r="D78" s="47">
        <v>0</v>
      </c>
      <c r="E78" s="47">
        <v>40.549327843183164</v>
      </c>
      <c r="F78" s="47">
        <v>0</v>
      </c>
      <c r="G78" s="126">
        <v>0</v>
      </c>
      <c r="H78" s="19"/>
    </row>
    <row r="79" spans="1:8" x14ac:dyDescent="0.25">
      <c r="A79" s="100">
        <v>46516</v>
      </c>
      <c r="B79" s="127">
        <v>-1</v>
      </c>
      <c r="C79" s="46">
        <v>0</v>
      </c>
      <c r="D79" s="46">
        <v>0</v>
      </c>
      <c r="E79" s="46">
        <v>-0.92748043201390828</v>
      </c>
      <c r="F79" s="127">
        <v>0</v>
      </c>
      <c r="G79" s="58">
        <v>0</v>
      </c>
      <c r="H79" s="19"/>
    </row>
    <row r="80" spans="1:8" x14ac:dyDescent="0.25">
      <c r="A80" s="100">
        <v>46523</v>
      </c>
      <c r="B80" s="127">
        <v>41</v>
      </c>
      <c r="C80" s="46">
        <v>0</v>
      </c>
      <c r="D80" s="46">
        <v>0</v>
      </c>
      <c r="E80" s="46">
        <v>41.637414814646945</v>
      </c>
      <c r="F80" s="127">
        <v>0</v>
      </c>
      <c r="G80" s="58">
        <v>0</v>
      </c>
      <c r="H80" s="19"/>
    </row>
    <row r="81" spans="1:8" x14ac:dyDescent="0.25">
      <c r="A81" s="100">
        <v>46530</v>
      </c>
      <c r="B81" s="127">
        <v>42</v>
      </c>
      <c r="C81" s="46">
        <v>0</v>
      </c>
      <c r="D81" s="46">
        <v>0</v>
      </c>
      <c r="E81" s="46">
        <v>41.637414814646945</v>
      </c>
      <c r="F81" s="127">
        <v>0</v>
      </c>
      <c r="G81" s="58">
        <v>0</v>
      </c>
      <c r="H81" s="19"/>
    </row>
    <row r="82" spans="1:8" x14ac:dyDescent="0.25">
      <c r="A82" s="100">
        <v>46537</v>
      </c>
      <c r="B82" s="127">
        <v>-1</v>
      </c>
      <c r="C82" s="46">
        <v>0</v>
      </c>
      <c r="D82" s="46">
        <v>0</v>
      </c>
      <c r="E82" s="46">
        <v>-0.31009616029314202</v>
      </c>
      <c r="F82" s="127">
        <v>0</v>
      </c>
      <c r="G82" s="58">
        <v>0</v>
      </c>
      <c r="H82" s="19"/>
    </row>
    <row r="83" spans="1:8" x14ac:dyDescent="0.25">
      <c r="A83" s="100">
        <v>46544</v>
      </c>
      <c r="B83" s="125">
        <v>41</v>
      </c>
      <c r="C83" s="125">
        <v>0</v>
      </c>
      <c r="D83" s="47">
        <v>0</v>
      </c>
      <c r="E83" s="125">
        <v>40.249272592598572</v>
      </c>
      <c r="F83" s="125">
        <v>0</v>
      </c>
      <c r="G83" s="126">
        <v>0</v>
      </c>
      <c r="H83" s="19"/>
    </row>
    <row r="84" spans="1:8" x14ac:dyDescent="0.25">
      <c r="A84" s="100">
        <v>46551</v>
      </c>
      <c r="B84" s="125">
        <v>39</v>
      </c>
      <c r="C84" s="125">
        <v>0</v>
      </c>
      <c r="D84" s="47">
        <v>0</v>
      </c>
      <c r="E84" s="125">
        <v>39.108682574978957</v>
      </c>
      <c r="F84" s="125">
        <v>0</v>
      </c>
      <c r="G84" s="126">
        <v>0</v>
      </c>
      <c r="H84" s="19"/>
    </row>
    <row r="85" spans="1:8" x14ac:dyDescent="0.25">
      <c r="A85" s="100">
        <v>46558</v>
      </c>
      <c r="B85" s="125">
        <v>39</v>
      </c>
      <c r="C85" s="125">
        <v>0</v>
      </c>
      <c r="D85" s="47">
        <v>0</v>
      </c>
      <c r="E85" s="125">
        <v>39.108682574980776</v>
      </c>
      <c r="F85" s="125">
        <v>0</v>
      </c>
      <c r="G85" s="126">
        <v>0</v>
      </c>
      <c r="H85" s="19"/>
    </row>
    <row r="86" spans="1:8" x14ac:dyDescent="0.25">
      <c r="A86" s="100">
        <v>46565</v>
      </c>
      <c r="B86" s="125">
        <v>39</v>
      </c>
      <c r="C86" s="125">
        <v>0</v>
      </c>
      <c r="D86" s="47">
        <v>0</v>
      </c>
      <c r="E86" s="125">
        <v>39.108682574978957</v>
      </c>
      <c r="F86" s="125">
        <v>0</v>
      </c>
      <c r="G86" s="126">
        <v>0</v>
      </c>
      <c r="H86" s="19"/>
    </row>
    <row r="87" spans="1:8" x14ac:dyDescent="0.25">
      <c r="A87" s="100">
        <v>46572</v>
      </c>
      <c r="B87" s="125">
        <v>39</v>
      </c>
      <c r="C87" s="125">
        <v>0</v>
      </c>
      <c r="D87" s="125">
        <v>0</v>
      </c>
      <c r="E87" s="125">
        <v>39.108682574978957</v>
      </c>
      <c r="F87" s="125">
        <v>0</v>
      </c>
      <c r="G87" s="126">
        <v>0</v>
      </c>
    </row>
    <row r="88" spans="1:8" x14ac:dyDescent="0.25">
      <c r="A88" s="100"/>
      <c r="B88" s="109"/>
      <c r="C88" s="109"/>
      <c r="D88" s="109"/>
      <c r="E88" s="109"/>
      <c r="F88" s="109"/>
      <c r="G88" s="109"/>
    </row>
  </sheetData>
  <pageMargins left="0.25" right="0.25" top="0.75" bottom="0.75" header="0.3" footer="0.3"/>
  <pageSetup paperSize="3" scale="10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I88"/>
  <sheetViews>
    <sheetView zoomScaleNormal="100" zoomScaleSheetLayoutView="100" workbookViewId="0">
      <pane xSplit="1" ySplit="8" topLeftCell="B9" activePane="bottomRight" state="frozen"/>
      <selection pane="topRight" activeCell="B1" sqref="B1"/>
      <selection pane="bottomLeft" activeCell="A9" sqref="A9"/>
      <selection pane="bottomRight" activeCell="J50" sqref="J50"/>
    </sheetView>
  </sheetViews>
  <sheetFormatPr defaultRowHeight="13.2" x14ac:dyDescent="0.25"/>
  <cols>
    <col min="1" max="1" width="10.5546875" customWidth="1"/>
    <col min="2" max="4" width="23.88671875" customWidth="1"/>
    <col min="5" max="5" width="20.44140625" customWidth="1"/>
    <col min="6" max="6" width="21.88671875" customWidth="1"/>
    <col min="7" max="7" width="8.88671875" style="42" customWidth="1"/>
  </cols>
  <sheetData>
    <row r="1" spans="1:7" ht="21" customHeight="1" x14ac:dyDescent="0.25">
      <c r="A1" s="65" t="s">
        <v>36</v>
      </c>
      <c r="B1" s="66"/>
      <c r="C1" s="66"/>
      <c r="D1" s="66"/>
      <c r="E1" s="66"/>
      <c r="F1" s="67"/>
    </row>
    <row r="2" spans="1:7" s="20" customFormat="1" ht="21" customHeight="1" x14ac:dyDescent="0.25">
      <c r="A2" s="68" t="s">
        <v>43</v>
      </c>
      <c r="B2" s="69"/>
      <c r="C2" s="69"/>
      <c r="D2" s="69"/>
      <c r="E2" s="69"/>
      <c r="F2" s="70"/>
      <c r="G2" s="43"/>
    </row>
    <row r="3" spans="1:7" x14ac:dyDescent="0.25">
      <c r="A3" s="22"/>
      <c r="B3" s="23" t="s">
        <v>0</v>
      </c>
      <c r="C3" s="23" t="s">
        <v>0</v>
      </c>
      <c r="D3" s="23" t="s">
        <v>0</v>
      </c>
      <c r="E3" s="24"/>
      <c r="F3" s="25"/>
    </row>
    <row r="4" spans="1:7" x14ac:dyDescent="0.25">
      <c r="A4" s="26"/>
      <c r="B4" s="27" t="s">
        <v>6</v>
      </c>
      <c r="C4" s="28" t="s">
        <v>7</v>
      </c>
      <c r="D4" s="27" t="s">
        <v>1</v>
      </c>
      <c r="E4" s="29" t="s">
        <v>13</v>
      </c>
      <c r="F4" s="30" t="s">
        <v>37</v>
      </c>
    </row>
    <row r="5" spans="1:7" x14ac:dyDescent="0.25">
      <c r="A5" s="26" t="s">
        <v>2</v>
      </c>
      <c r="B5" s="27" t="s">
        <v>8</v>
      </c>
      <c r="C5" s="28" t="s">
        <v>9</v>
      </c>
      <c r="D5" s="27" t="s">
        <v>5</v>
      </c>
      <c r="E5" s="29" t="s">
        <v>1</v>
      </c>
      <c r="F5" s="30" t="s">
        <v>1</v>
      </c>
    </row>
    <row r="6" spans="1:7" s="1" customFormat="1" ht="12.75" customHeight="1" x14ac:dyDescent="0.25">
      <c r="A6" s="31" t="s">
        <v>3</v>
      </c>
      <c r="B6" s="32" t="s">
        <v>14</v>
      </c>
      <c r="C6" s="32" t="s">
        <v>14</v>
      </c>
      <c r="D6" s="32" t="s">
        <v>14</v>
      </c>
      <c r="E6" s="33" t="s">
        <v>11</v>
      </c>
      <c r="F6" s="34" t="s">
        <v>11</v>
      </c>
      <c r="G6" s="44"/>
    </row>
    <row r="7" spans="1:7" s="1" customFormat="1" ht="13.5" customHeight="1" x14ac:dyDescent="0.25">
      <c r="A7" s="31" t="s">
        <v>10</v>
      </c>
      <c r="B7" s="35" t="s">
        <v>38</v>
      </c>
      <c r="C7" s="35" t="s">
        <v>38</v>
      </c>
      <c r="D7" s="35" t="s">
        <v>38</v>
      </c>
      <c r="E7" s="33" t="s">
        <v>12</v>
      </c>
      <c r="F7" s="34" t="s">
        <v>12</v>
      </c>
      <c r="G7" s="44"/>
    </row>
    <row r="8" spans="1:7" x14ac:dyDescent="0.25">
      <c r="A8" s="36"/>
      <c r="B8" s="27" t="s">
        <v>4</v>
      </c>
      <c r="C8" s="28" t="s">
        <v>4</v>
      </c>
      <c r="D8" s="27" t="s">
        <v>4</v>
      </c>
      <c r="E8" s="29" t="s">
        <v>4</v>
      </c>
      <c r="F8" s="30" t="s">
        <v>4</v>
      </c>
      <c r="G8" s="44" t="s">
        <v>44</v>
      </c>
    </row>
    <row r="9" spans="1:7" ht="12.75" customHeight="1" x14ac:dyDescent="0.25">
      <c r="A9" s="100">
        <v>46026</v>
      </c>
      <c r="B9" s="81"/>
      <c r="C9" s="71"/>
      <c r="D9" s="71"/>
      <c r="E9" s="71"/>
      <c r="F9" s="72"/>
      <c r="G9" s="45">
        <f>IF(MONTH(A9)&gt;=5,IF(MONTH(A9)&lt;=10,-2000,-1000),-1000)</f>
        <v>-1000</v>
      </c>
    </row>
    <row r="10" spans="1:7" ht="12.75" customHeight="1" x14ac:dyDescent="0.25">
      <c r="A10" s="100">
        <v>46033</v>
      </c>
      <c r="B10" s="73"/>
      <c r="C10" s="74"/>
      <c r="D10" s="74"/>
      <c r="E10" s="74"/>
      <c r="F10" s="75"/>
      <c r="G10" s="45">
        <f t="shared" ref="G10:G73" si="0">IF(MONTH(A10)&gt;=5,IF(MONTH(A10)&lt;=10,-2000,-1000),-1000)</f>
        <v>-1000</v>
      </c>
    </row>
    <row r="11" spans="1:7" ht="12.75" customHeight="1" x14ac:dyDescent="0.25">
      <c r="A11" s="100">
        <v>46040</v>
      </c>
      <c r="B11" s="73"/>
      <c r="C11" s="74"/>
      <c r="D11" s="74"/>
      <c r="E11" s="74"/>
      <c r="F11" s="75"/>
      <c r="G11" s="45">
        <f t="shared" si="0"/>
        <v>-1000</v>
      </c>
    </row>
    <row r="12" spans="1:7" ht="12.75" customHeight="1" x14ac:dyDescent="0.25">
      <c r="A12" s="100">
        <v>46047</v>
      </c>
      <c r="B12" s="73"/>
      <c r="C12" s="74"/>
      <c r="D12" s="74"/>
      <c r="E12" s="74"/>
      <c r="F12" s="75"/>
      <c r="G12" s="45">
        <f t="shared" si="0"/>
        <v>-1000</v>
      </c>
    </row>
    <row r="13" spans="1:7" ht="12.75" customHeight="1" x14ac:dyDescent="0.25">
      <c r="A13" s="100">
        <v>46054</v>
      </c>
      <c r="B13" s="82" t="s">
        <v>34</v>
      </c>
      <c r="C13" s="76"/>
      <c r="D13" s="76"/>
      <c r="E13" s="76"/>
      <c r="F13" s="77"/>
      <c r="G13" s="45">
        <f t="shared" si="0"/>
        <v>-1000</v>
      </c>
    </row>
    <row r="14" spans="1:7" ht="12.75" customHeight="1" x14ac:dyDescent="0.25">
      <c r="A14" s="100">
        <v>46061</v>
      </c>
      <c r="B14" s="73"/>
      <c r="C14" s="74"/>
      <c r="D14" s="74"/>
      <c r="E14" s="74"/>
      <c r="F14" s="75"/>
      <c r="G14" s="45">
        <f t="shared" si="0"/>
        <v>-1000</v>
      </c>
    </row>
    <row r="15" spans="1:7" ht="12.75" customHeight="1" x14ac:dyDescent="0.25">
      <c r="A15" s="100">
        <v>46068</v>
      </c>
      <c r="B15" s="73"/>
      <c r="C15" s="74"/>
      <c r="D15" s="74"/>
      <c r="E15" s="74"/>
      <c r="F15" s="75"/>
      <c r="G15" s="45">
        <f t="shared" si="0"/>
        <v>-1000</v>
      </c>
    </row>
    <row r="16" spans="1:7" x14ac:dyDescent="0.25">
      <c r="A16" s="100">
        <v>46075</v>
      </c>
      <c r="B16" s="73"/>
      <c r="C16" s="74"/>
      <c r="D16" s="74"/>
      <c r="E16" s="74"/>
      <c r="F16" s="75"/>
      <c r="G16" s="45">
        <f t="shared" si="0"/>
        <v>-1000</v>
      </c>
    </row>
    <row r="17" spans="1:9" x14ac:dyDescent="0.25">
      <c r="A17" s="100">
        <v>46082</v>
      </c>
      <c r="B17" s="73"/>
      <c r="C17" s="74"/>
      <c r="D17" s="74"/>
      <c r="E17" s="74"/>
      <c r="F17" s="75"/>
      <c r="G17" s="45">
        <f t="shared" si="0"/>
        <v>-1000</v>
      </c>
    </row>
    <row r="18" spans="1:9" x14ac:dyDescent="0.25">
      <c r="A18" s="100">
        <v>46089</v>
      </c>
      <c r="B18" s="78"/>
      <c r="C18" s="79"/>
      <c r="D18" s="79"/>
      <c r="E18" s="79"/>
      <c r="F18" s="80"/>
      <c r="G18" s="45">
        <f t="shared" si="0"/>
        <v>-1000</v>
      </c>
    </row>
    <row r="19" spans="1:9" x14ac:dyDescent="0.25">
      <c r="A19" s="100">
        <v>46096</v>
      </c>
      <c r="B19" s="86">
        <v>0</v>
      </c>
      <c r="C19" s="86">
        <v>1</v>
      </c>
      <c r="D19" s="86">
        <v>175</v>
      </c>
      <c r="E19" s="86">
        <v>2364</v>
      </c>
      <c r="F19" s="86">
        <v>2189</v>
      </c>
      <c r="G19" s="45">
        <f t="shared" si="0"/>
        <v>-1000</v>
      </c>
      <c r="H19" s="45">
        <v>-2000</v>
      </c>
      <c r="I19" s="19"/>
    </row>
    <row r="20" spans="1:9" x14ac:dyDescent="0.25">
      <c r="A20" s="100">
        <v>46103</v>
      </c>
      <c r="B20" s="54">
        <v>0</v>
      </c>
      <c r="C20" s="54">
        <v>-291</v>
      </c>
      <c r="D20" s="54">
        <v>418</v>
      </c>
      <c r="E20" s="54">
        <v>2795</v>
      </c>
      <c r="F20" s="54">
        <v>2377</v>
      </c>
      <c r="G20" s="45">
        <f t="shared" si="0"/>
        <v>-1000</v>
      </c>
      <c r="H20" s="45">
        <v>-2000</v>
      </c>
      <c r="I20" s="19"/>
    </row>
    <row r="21" spans="1:9" x14ac:dyDescent="0.25">
      <c r="A21" s="100">
        <v>46110</v>
      </c>
      <c r="B21" s="54">
        <v>0</v>
      </c>
      <c r="C21" s="54">
        <v>-181</v>
      </c>
      <c r="D21" s="54">
        <v>606</v>
      </c>
      <c r="E21" s="54">
        <v>3329</v>
      </c>
      <c r="F21" s="54">
        <v>2723</v>
      </c>
      <c r="G21" s="45">
        <f t="shared" si="0"/>
        <v>-1000</v>
      </c>
      <c r="H21" s="45">
        <v>-2000</v>
      </c>
      <c r="I21" s="19"/>
    </row>
    <row r="22" spans="1:9" x14ac:dyDescent="0.25">
      <c r="A22" s="100">
        <v>46117</v>
      </c>
      <c r="B22" s="52">
        <v>0</v>
      </c>
      <c r="C22" s="52">
        <v>70</v>
      </c>
      <c r="D22" s="52">
        <v>61</v>
      </c>
      <c r="E22" s="52">
        <v>2857</v>
      </c>
      <c r="F22" s="52">
        <v>2796</v>
      </c>
      <c r="G22" s="45">
        <f t="shared" si="0"/>
        <v>-1000</v>
      </c>
      <c r="H22" s="45">
        <v>-2000</v>
      </c>
      <c r="I22" s="19"/>
    </row>
    <row r="23" spans="1:9" x14ac:dyDescent="0.25">
      <c r="A23" s="100">
        <v>46124</v>
      </c>
      <c r="B23" s="52">
        <v>0</v>
      </c>
      <c r="C23" s="52">
        <v>388</v>
      </c>
      <c r="D23" s="52">
        <v>-232</v>
      </c>
      <c r="E23" s="52">
        <v>2445</v>
      </c>
      <c r="F23" s="52">
        <v>2677</v>
      </c>
      <c r="G23" s="45">
        <f t="shared" si="0"/>
        <v>-1000</v>
      </c>
      <c r="H23" s="45">
        <v>-2000</v>
      </c>
      <c r="I23" s="19"/>
    </row>
    <row r="24" spans="1:9" x14ac:dyDescent="0.25">
      <c r="A24" s="100">
        <v>46131</v>
      </c>
      <c r="B24" s="52">
        <v>0</v>
      </c>
      <c r="C24" s="52">
        <v>-734</v>
      </c>
      <c r="D24" s="52">
        <v>1036</v>
      </c>
      <c r="E24" s="52">
        <v>3528</v>
      </c>
      <c r="F24" s="52">
        <v>2492</v>
      </c>
      <c r="G24" s="45">
        <f t="shared" si="0"/>
        <v>-1000</v>
      </c>
      <c r="H24" s="45">
        <v>-2000</v>
      </c>
      <c r="I24" s="19"/>
    </row>
    <row r="25" spans="1:9" x14ac:dyDescent="0.25">
      <c r="A25" s="100">
        <v>46138</v>
      </c>
      <c r="B25" s="52">
        <v>0</v>
      </c>
      <c r="C25" s="52">
        <v>-86</v>
      </c>
      <c r="D25" s="52">
        <v>169</v>
      </c>
      <c r="E25" s="52">
        <v>3545</v>
      </c>
      <c r="F25" s="52">
        <v>3376</v>
      </c>
      <c r="G25" s="45">
        <f t="shared" si="0"/>
        <v>-1000</v>
      </c>
      <c r="H25" s="45">
        <v>-2000</v>
      </c>
      <c r="I25" s="19"/>
    </row>
    <row r="26" spans="1:9" x14ac:dyDescent="0.25">
      <c r="A26" s="100">
        <v>46145</v>
      </c>
      <c r="B26" s="53">
        <v>0</v>
      </c>
      <c r="C26" s="54">
        <v>970</v>
      </c>
      <c r="D26" s="54">
        <v>-687</v>
      </c>
      <c r="E26" s="54">
        <v>2849</v>
      </c>
      <c r="F26" s="54">
        <v>3536</v>
      </c>
      <c r="G26" s="45">
        <f t="shared" si="0"/>
        <v>-2000</v>
      </c>
      <c r="H26" s="45">
        <v>-2000</v>
      </c>
      <c r="I26" s="19"/>
    </row>
    <row r="27" spans="1:9" x14ac:dyDescent="0.25">
      <c r="A27" s="100">
        <v>46152</v>
      </c>
      <c r="B27" s="53">
        <v>0</v>
      </c>
      <c r="C27" s="53">
        <v>-531</v>
      </c>
      <c r="D27" s="54">
        <v>755</v>
      </c>
      <c r="E27" s="54">
        <v>5310</v>
      </c>
      <c r="F27" s="54">
        <v>4555</v>
      </c>
      <c r="G27" s="45">
        <f t="shared" si="0"/>
        <v>-2000</v>
      </c>
      <c r="H27" s="45">
        <v>-2000</v>
      </c>
      <c r="I27" s="19"/>
    </row>
    <row r="28" spans="1:9" x14ac:dyDescent="0.25">
      <c r="A28" s="100">
        <v>46159</v>
      </c>
      <c r="B28" s="53">
        <v>0</v>
      </c>
      <c r="C28" s="53">
        <v>-399</v>
      </c>
      <c r="D28" s="54">
        <v>604</v>
      </c>
      <c r="E28" s="54">
        <v>3786</v>
      </c>
      <c r="F28" s="54">
        <v>3182</v>
      </c>
      <c r="G28" s="45">
        <f t="shared" si="0"/>
        <v>-2000</v>
      </c>
      <c r="H28" s="45">
        <v>-2000</v>
      </c>
      <c r="I28" s="19"/>
    </row>
    <row r="29" spans="1:9" x14ac:dyDescent="0.25">
      <c r="A29" s="100">
        <v>46166</v>
      </c>
      <c r="B29" s="53">
        <v>0</v>
      </c>
      <c r="C29" s="53">
        <v>119</v>
      </c>
      <c r="D29" s="54">
        <v>212</v>
      </c>
      <c r="E29" s="54">
        <v>3628</v>
      </c>
      <c r="F29" s="54">
        <v>3416</v>
      </c>
      <c r="G29" s="45">
        <f t="shared" si="0"/>
        <v>-2000</v>
      </c>
      <c r="H29" s="45">
        <v>-2000</v>
      </c>
      <c r="I29" s="19"/>
    </row>
    <row r="30" spans="1:9" x14ac:dyDescent="0.25">
      <c r="A30" s="100">
        <v>46173</v>
      </c>
      <c r="B30" s="53">
        <v>0</v>
      </c>
      <c r="C30" s="53">
        <v>190</v>
      </c>
      <c r="D30" s="54">
        <v>5</v>
      </c>
      <c r="E30" s="54">
        <v>773</v>
      </c>
      <c r="F30" s="54">
        <v>768</v>
      </c>
      <c r="G30" s="45">
        <f t="shared" si="0"/>
        <v>-2000</v>
      </c>
      <c r="H30" s="45">
        <v>-2000</v>
      </c>
      <c r="I30" s="19"/>
    </row>
    <row r="31" spans="1:9" x14ac:dyDescent="0.25">
      <c r="A31" s="100">
        <v>46180</v>
      </c>
      <c r="B31" s="52">
        <v>0</v>
      </c>
      <c r="C31" s="52">
        <v>267</v>
      </c>
      <c r="D31" s="52">
        <v>-130</v>
      </c>
      <c r="E31" s="52">
        <v>-310</v>
      </c>
      <c r="F31" s="52">
        <v>-180</v>
      </c>
      <c r="G31" s="45">
        <f t="shared" si="0"/>
        <v>-2000</v>
      </c>
      <c r="H31" s="45">
        <v>-2000</v>
      </c>
      <c r="I31" s="19"/>
    </row>
    <row r="32" spans="1:9" x14ac:dyDescent="0.25">
      <c r="A32" s="100">
        <v>46187</v>
      </c>
      <c r="B32" s="52">
        <v>0</v>
      </c>
      <c r="C32" s="52">
        <v>-90</v>
      </c>
      <c r="D32" s="52">
        <v>32</v>
      </c>
      <c r="E32" s="52">
        <v>504</v>
      </c>
      <c r="F32" s="52">
        <v>472</v>
      </c>
      <c r="G32" s="45">
        <f t="shared" si="0"/>
        <v>-2000</v>
      </c>
      <c r="H32" s="45">
        <v>-2000</v>
      </c>
      <c r="I32" s="19"/>
    </row>
    <row r="33" spans="1:9" x14ac:dyDescent="0.25">
      <c r="A33" s="100">
        <v>46194</v>
      </c>
      <c r="B33" s="52">
        <v>0</v>
      </c>
      <c r="C33" s="52">
        <v>72</v>
      </c>
      <c r="D33" s="52">
        <v>-111</v>
      </c>
      <c r="E33" s="52">
        <v>-65</v>
      </c>
      <c r="F33" s="52">
        <v>46</v>
      </c>
      <c r="G33" s="45">
        <f t="shared" si="0"/>
        <v>-2000</v>
      </c>
      <c r="H33" s="45">
        <v>-2000</v>
      </c>
      <c r="I33" s="19"/>
    </row>
    <row r="34" spans="1:9" x14ac:dyDescent="0.25">
      <c r="A34" s="100">
        <v>46201</v>
      </c>
      <c r="B34" s="52">
        <v>0</v>
      </c>
      <c r="C34" s="52">
        <v>15</v>
      </c>
      <c r="D34" s="52">
        <v>-112</v>
      </c>
      <c r="E34" s="52">
        <v>435</v>
      </c>
      <c r="F34" s="52">
        <v>547</v>
      </c>
      <c r="G34" s="45">
        <f t="shared" si="0"/>
        <v>-2000</v>
      </c>
      <c r="H34" s="45">
        <v>-2000</v>
      </c>
      <c r="I34" s="19"/>
    </row>
    <row r="35" spans="1:9" x14ac:dyDescent="0.25">
      <c r="A35" s="100">
        <v>46208</v>
      </c>
      <c r="B35" s="53">
        <v>0</v>
      </c>
      <c r="C35" s="53">
        <v>6</v>
      </c>
      <c r="D35" s="54">
        <v>-104</v>
      </c>
      <c r="E35" s="54">
        <v>511</v>
      </c>
      <c r="F35" s="54">
        <v>615</v>
      </c>
      <c r="G35" s="45">
        <f t="shared" si="0"/>
        <v>-2000</v>
      </c>
      <c r="H35" s="45">
        <v>-2000</v>
      </c>
      <c r="I35" s="19"/>
    </row>
    <row r="36" spans="1:9" x14ac:dyDescent="0.25">
      <c r="A36" s="100">
        <v>46215</v>
      </c>
      <c r="B36" s="53">
        <v>0</v>
      </c>
      <c r="C36" s="53">
        <v>70</v>
      </c>
      <c r="D36" s="54">
        <v>-108</v>
      </c>
      <c r="E36" s="54">
        <v>-335</v>
      </c>
      <c r="F36" s="54">
        <v>-227</v>
      </c>
      <c r="G36" s="45">
        <f t="shared" si="0"/>
        <v>-2000</v>
      </c>
      <c r="H36" s="45">
        <v>-2000</v>
      </c>
      <c r="I36" s="19"/>
    </row>
    <row r="37" spans="1:9" x14ac:dyDescent="0.25">
      <c r="A37" s="100">
        <v>46222</v>
      </c>
      <c r="B37" s="53">
        <v>0</v>
      </c>
      <c r="C37" s="53">
        <v>-24</v>
      </c>
      <c r="D37" s="54">
        <v>-104</v>
      </c>
      <c r="E37" s="54">
        <v>-401</v>
      </c>
      <c r="F37" s="54">
        <v>-297</v>
      </c>
      <c r="G37" s="45">
        <f t="shared" si="0"/>
        <v>-2000</v>
      </c>
      <c r="H37" s="45">
        <v>-2000</v>
      </c>
      <c r="I37" s="19"/>
    </row>
    <row r="38" spans="1:9" x14ac:dyDescent="0.25">
      <c r="A38" s="100">
        <v>46229</v>
      </c>
      <c r="B38" s="53">
        <v>0</v>
      </c>
      <c r="C38" s="53">
        <v>87</v>
      </c>
      <c r="D38" s="54">
        <v>-107</v>
      </c>
      <c r="E38" s="54">
        <v>-489</v>
      </c>
      <c r="F38" s="54">
        <v>-382</v>
      </c>
      <c r="G38" s="45">
        <f t="shared" si="0"/>
        <v>-2000</v>
      </c>
      <c r="H38" s="45">
        <v>-2000</v>
      </c>
      <c r="I38" s="19"/>
    </row>
    <row r="39" spans="1:9" x14ac:dyDescent="0.25">
      <c r="A39" s="100">
        <v>46236</v>
      </c>
      <c r="B39" s="52">
        <v>0</v>
      </c>
      <c r="C39" s="52">
        <v>288</v>
      </c>
      <c r="D39" s="52">
        <v>-111</v>
      </c>
      <c r="E39" s="52">
        <v>-231</v>
      </c>
      <c r="F39" s="52">
        <v>-120</v>
      </c>
      <c r="G39" s="45">
        <f t="shared" si="0"/>
        <v>-2000</v>
      </c>
      <c r="H39" s="45">
        <v>-2000</v>
      </c>
      <c r="I39" s="19"/>
    </row>
    <row r="40" spans="1:9" x14ac:dyDescent="0.25">
      <c r="A40" s="100">
        <v>46243</v>
      </c>
      <c r="B40" s="52">
        <v>0</v>
      </c>
      <c r="C40" s="52">
        <v>225</v>
      </c>
      <c r="D40" s="52">
        <v>-69</v>
      </c>
      <c r="E40" s="52">
        <v>-207</v>
      </c>
      <c r="F40" s="52">
        <v>-138</v>
      </c>
      <c r="G40" s="45">
        <f t="shared" si="0"/>
        <v>-2000</v>
      </c>
      <c r="H40" s="45">
        <v>-2000</v>
      </c>
      <c r="I40" s="19"/>
    </row>
    <row r="41" spans="1:9" x14ac:dyDescent="0.25">
      <c r="A41" s="100">
        <v>46250</v>
      </c>
      <c r="B41" s="52">
        <v>0</v>
      </c>
      <c r="C41" s="52">
        <v>43</v>
      </c>
      <c r="D41" s="52">
        <v>-63</v>
      </c>
      <c r="E41" s="52">
        <v>148</v>
      </c>
      <c r="F41" s="52">
        <v>211</v>
      </c>
      <c r="G41" s="45">
        <f t="shared" si="0"/>
        <v>-2000</v>
      </c>
      <c r="H41" s="45">
        <v>-2000</v>
      </c>
      <c r="I41" s="19"/>
    </row>
    <row r="42" spans="1:9" x14ac:dyDescent="0.25">
      <c r="A42" s="100">
        <v>46257</v>
      </c>
      <c r="B42" s="52">
        <v>0</v>
      </c>
      <c r="C42" s="52">
        <v>-143</v>
      </c>
      <c r="D42" s="52">
        <v>-72</v>
      </c>
      <c r="E42" s="52">
        <v>1304</v>
      </c>
      <c r="F42" s="52">
        <v>1376</v>
      </c>
      <c r="G42" s="45">
        <f t="shared" si="0"/>
        <v>-2000</v>
      </c>
      <c r="H42" s="45">
        <v>-2000</v>
      </c>
      <c r="I42" s="19"/>
    </row>
    <row r="43" spans="1:9" x14ac:dyDescent="0.25">
      <c r="A43" s="100">
        <v>46264</v>
      </c>
      <c r="B43" s="52">
        <v>0</v>
      </c>
      <c r="C43" s="52">
        <v>44</v>
      </c>
      <c r="D43" s="52">
        <v>-54</v>
      </c>
      <c r="E43" s="52">
        <v>1525</v>
      </c>
      <c r="F43" s="52">
        <v>1579</v>
      </c>
      <c r="G43" s="45">
        <f t="shared" si="0"/>
        <v>-2000</v>
      </c>
      <c r="H43" s="45">
        <v>-2000</v>
      </c>
      <c r="I43" s="19"/>
    </row>
    <row r="44" spans="1:9" x14ac:dyDescent="0.25">
      <c r="A44" s="100">
        <v>46271</v>
      </c>
      <c r="B44" s="53">
        <v>0</v>
      </c>
      <c r="C44" s="53">
        <v>4</v>
      </c>
      <c r="D44" s="54">
        <v>-62</v>
      </c>
      <c r="E44" s="54">
        <v>1182</v>
      </c>
      <c r="F44" s="54">
        <v>1244</v>
      </c>
      <c r="G44" s="45">
        <f t="shared" si="0"/>
        <v>-2000</v>
      </c>
      <c r="H44" s="45">
        <v>-2000</v>
      </c>
      <c r="I44" s="19"/>
    </row>
    <row r="45" spans="1:9" x14ac:dyDescent="0.25">
      <c r="A45" s="100">
        <v>46278</v>
      </c>
      <c r="B45" s="53">
        <v>0</v>
      </c>
      <c r="C45" s="53">
        <v>180</v>
      </c>
      <c r="D45" s="54">
        <v>-62</v>
      </c>
      <c r="E45" s="54">
        <v>1530</v>
      </c>
      <c r="F45" s="54">
        <v>1592</v>
      </c>
      <c r="G45" s="45">
        <f t="shared" si="0"/>
        <v>-2000</v>
      </c>
      <c r="H45" s="45">
        <v>-2000</v>
      </c>
      <c r="I45" s="19"/>
    </row>
    <row r="46" spans="1:9" x14ac:dyDescent="0.25">
      <c r="A46" s="100">
        <v>46285</v>
      </c>
      <c r="B46" s="53">
        <v>0</v>
      </c>
      <c r="C46" s="53">
        <v>143</v>
      </c>
      <c r="D46" s="54">
        <v>-65</v>
      </c>
      <c r="E46" s="54">
        <v>2544</v>
      </c>
      <c r="F46" s="54">
        <v>2609</v>
      </c>
      <c r="G46" s="45">
        <f t="shared" si="0"/>
        <v>-2000</v>
      </c>
      <c r="H46" s="45">
        <v>-2000</v>
      </c>
      <c r="I46" s="19"/>
    </row>
    <row r="47" spans="1:9" x14ac:dyDescent="0.25">
      <c r="A47" s="100">
        <v>46292</v>
      </c>
      <c r="B47" s="53">
        <v>0</v>
      </c>
      <c r="C47" s="53">
        <v>-465</v>
      </c>
      <c r="D47" s="54">
        <v>387</v>
      </c>
      <c r="E47" s="54">
        <v>971</v>
      </c>
      <c r="F47" s="54">
        <v>584</v>
      </c>
      <c r="G47" s="45">
        <f t="shared" si="0"/>
        <v>-2000</v>
      </c>
      <c r="H47" s="45">
        <v>-2000</v>
      </c>
      <c r="I47" s="19"/>
    </row>
    <row r="48" spans="1:9" x14ac:dyDescent="0.25">
      <c r="A48" s="100">
        <v>46299</v>
      </c>
      <c r="B48" s="52">
        <v>0</v>
      </c>
      <c r="C48" s="52">
        <v>-428</v>
      </c>
      <c r="D48" s="52">
        <v>487</v>
      </c>
      <c r="E48" s="52">
        <v>407</v>
      </c>
      <c r="F48" s="52">
        <v>-80</v>
      </c>
      <c r="G48" s="45">
        <f t="shared" si="0"/>
        <v>-2000</v>
      </c>
      <c r="H48" s="45">
        <v>-2000</v>
      </c>
      <c r="I48" s="19"/>
    </row>
    <row r="49" spans="1:9" x14ac:dyDescent="0.25">
      <c r="A49" s="100">
        <v>46306</v>
      </c>
      <c r="B49" s="52">
        <v>0</v>
      </c>
      <c r="C49" s="52">
        <v>450</v>
      </c>
      <c r="D49" s="52">
        <v>-450</v>
      </c>
      <c r="E49" s="52">
        <v>-278</v>
      </c>
      <c r="F49" s="52">
        <v>172</v>
      </c>
      <c r="G49" s="45">
        <f t="shared" si="0"/>
        <v>-2000</v>
      </c>
      <c r="H49" s="45">
        <v>-2000</v>
      </c>
      <c r="I49" s="19"/>
    </row>
    <row r="50" spans="1:9" x14ac:dyDescent="0.25">
      <c r="A50" s="100">
        <v>46313</v>
      </c>
      <c r="B50" s="52">
        <v>0</v>
      </c>
      <c r="C50" s="52">
        <v>512</v>
      </c>
      <c r="D50" s="52">
        <v>-434</v>
      </c>
      <c r="E50" s="52">
        <v>744</v>
      </c>
      <c r="F50" s="52">
        <v>1178</v>
      </c>
      <c r="G50" s="45">
        <f t="shared" si="0"/>
        <v>-2000</v>
      </c>
      <c r="H50" s="45">
        <v>-2000</v>
      </c>
      <c r="I50" s="19"/>
    </row>
    <row r="51" spans="1:9" x14ac:dyDescent="0.25">
      <c r="A51" s="100">
        <v>46320</v>
      </c>
      <c r="B51" s="52">
        <v>0</v>
      </c>
      <c r="C51" s="52">
        <v>411</v>
      </c>
      <c r="D51" s="52">
        <v>-79</v>
      </c>
      <c r="E51" s="52">
        <v>1839</v>
      </c>
      <c r="F51" s="52">
        <v>1918</v>
      </c>
      <c r="G51" s="45">
        <f t="shared" si="0"/>
        <v>-2000</v>
      </c>
      <c r="H51" s="45">
        <v>-2000</v>
      </c>
      <c r="I51" s="19"/>
    </row>
    <row r="52" spans="1:9" x14ac:dyDescent="0.25">
      <c r="A52" s="100">
        <v>46327</v>
      </c>
      <c r="B52" s="53">
        <v>0</v>
      </c>
      <c r="C52" s="53">
        <v>-503</v>
      </c>
      <c r="D52" s="54">
        <v>629</v>
      </c>
      <c r="E52" s="54">
        <v>1673</v>
      </c>
      <c r="F52" s="54">
        <v>1044</v>
      </c>
      <c r="G52" s="45">
        <f t="shared" si="0"/>
        <v>-1000</v>
      </c>
      <c r="H52" s="45">
        <v>-2000</v>
      </c>
      <c r="I52" s="19"/>
    </row>
    <row r="53" spans="1:9" x14ac:dyDescent="0.25">
      <c r="A53" s="100">
        <v>46334</v>
      </c>
      <c r="B53" s="53">
        <v>0</v>
      </c>
      <c r="C53" s="53">
        <v>-907</v>
      </c>
      <c r="D53" s="54">
        <v>976</v>
      </c>
      <c r="E53" s="54">
        <v>907</v>
      </c>
      <c r="F53" s="54">
        <v>-69</v>
      </c>
      <c r="G53" s="45">
        <f t="shared" si="0"/>
        <v>-1000</v>
      </c>
      <c r="H53" s="45">
        <v>-2000</v>
      </c>
      <c r="I53" s="19"/>
    </row>
    <row r="54" spans="1:9" x14ac:dyDescent="0.25">
      <c r="A54" s="100">
        <v>46341</v>
      </c>
      <c r="B54" s="53">
        <v>0</v>
      </c>
      <c r="C54" s="53">
        <v>-950</v>
      </c>
      <c r="D54" s="54">
        <v>965</v>
      </c>
      <c r="E54" s="54">
        <v>1177</v>
      </c>
      <c r="F54" s="54">
        <v>212</v>
      </c>
      <c r="G54" s="45">
        <f t="shared" si="0"/>
        <v>-1000</v>
      </c>
      <c r="H54" s="45">
        <v>-2000</v>
      </c>
      <c r="I54" s="19"/>
    </row>
    <row r="55" spans="1:9" x14ac:dyDescent="0.25">
      <c r="A55" s="100">
        <v>46348</v>
      </c>
      <c r="B55" s="53">
        <v>0</v>
      </c>
      <c r="C55" s="53">
        <v>109</v>
      </c>
      <c r="D55" s="54">
        <v>17</v>
      </c>
      <c r="E55" s="54">
        <v>2029</v>
      </c>
      <c r="F55" s="54">
        <v>2012</v>
      </c>
      <c r="G55" s="45">
        <f t="shared" si="0"/>
        <v>-1000</v>
      </c>
      <c r="H55" s="45">
        <v>-2000</v>
      </c>
      <c r="I55" s="19"/>
    </row>
    <row r="56" spans="1:9" x14ac:dyDescent="0.25">
      <c r="A56" s="100">
        <v>46355</v>
      </c>
      <c r="B56" s="53">
        <v>0</v>
      </c>
      <c r="C56" s="53">
        <v>181</v>
      </c>
      <c r="D56" s="54">
        <v>-20</v>
      </c>
      <c r="E56" s="54">
        <v>1548</v>
      </c>
      <c r="F56" s="54">
        <v>1568</v>
      </c>
      <c r="G56" s="45">
        <f t="shared" si="0"/>
        <v>-1000</v>
      </c>
      <c r="H56" s="45">
        <v>-2000</v>
      </c>
      <c r="I56" s="19"/>
    </row>
    <row r="57" spans="1:9" x14ac:dyDescent="0.25">
      <c r="A57" s="100">
        <v>46362</v>
      </c>
      <c r="B57" s="52">
        <v>0</v>
      </c>
      <c r="C57" s="52">
        <v>200</v>
      </c>
      <c r="D57" s="52">
        <v>-29</v>
      </c>
      <c r="E57" s="52">
        <v>1426</v>
      </c>
      <c r="F57" s="52">
        <v>1455</v>
      </c>
      <c r="G57" s="45">
        <f t="shared" si="0"/>
        <v>-1000</v>
      </c>
      <c r="H57" s="45">
        <v>-2000</v>
      </c>
      <c r="I57" s="19"/>
    </row>
    <row r="58" spans="1:9" x14ac:dyDescent="0.25">
      <c r="A58" s="100">
        <v>46369</v>
      </c>
      <c r="B58" s="52">
        <v>0</v>
      </c>
      <c r="C58" s="52">
        <v>174</v>
      </c>
      <c r="D58" s="52">
        <v>-9</v>
      </c>
      <c r="E58" s="52">
        <v>1376</v>
      </c>
      <c r="F58" s="52">
        <v>1385</v>
      </c>
      <c r="G58" s="45">
        <f t="shared" si="0"/>
        <v>-1000</v>
      </c>
      <c r="H58" s="45">
        <v>-2000</v>
      </c>
      <c r="I58" s="19"/>
    </row>
    <row r="59" spans="1:9" x14ac:dyDescent="0.25">
      <c r="A59" s="100">
        <v>46376</v>
      </c>
      <c r="B59" s="52">
        <v>0</v>
      </c>
      <c r="C59" s="52">
        <v>-488</v>
      </c>
      <c r="D59" s="52">
        <v>677</v>
      </c>
      <c r="E59" s="52">
        <v>1921</v>
      </c>
      <c r="F59" s="52">
        <v>1244</v>
      </c>
      <c r="G59" s="45">
        <f t="shared" si="0"/>
        <v>-1000</v>
      </c>
      <c r="H59" s="45">
        <v>-2000</v>
      </c>
      <c r="I59" s="19"/>
    </row>
    <row r="60" spans="1:9" x14ac:dyDescent="0.25">
      <c r="A60" s="100">
        <v>46383</v>
      </c>
      <c r="B60" s="52">
        <v>0</v>
      </c>
      <c r="C60" s="52">
        <v>-366</v>
      </c>
      <c r="D60" s="52">
        <v>522</v>
      </c>
      <c r="E60" s="52">
        <v>2467</v>
      </c>
      <c r="F60" s="52">
        <v>1945</v>
      </c>
      <c r="G60" s="45">
        <f t="shared" si="0"/>
        <v>-1000</v>
      </c>
      <c r="H60" s="45">
        <v>-2000</v>
      </c>
      <c r="I60" s="19"/>
    </row>
    <row r="61" spans="1:9" x14ac:dyDescent="0.25">
      <c r="A61" s="100">
        <v>46390</v>
      </c>
      <c r="B61" s="53">
        <v>0</v>
      </c>
      <c r="C61" s="53">
        <v>-556</v>
      </c>
      <c r="D61" s="54">
        <v>658</v>
      </c>
      <c r="E61" s="54">
        <v>2870</v>
      </c>
      <c r="F61" s="54">
        <v>2212</v>
      </c>
      <c r="G61" s="45">
        <f t="shared" si="0"/>
        <v>-1000</v>
      </c>
      <c r="H61" s="45">
        <v>-2000</v>
      </c>
      <c r="I61" s="19"/>
    </row>
    <row r="62" spans="1:9" x14ac:dyDescent="0.25">
      <c r="A62" s="100">
        <v>46397</v>
      </c>
      <c r="B62" s="53">
        <v>0</v>
      </c>
      <c r="C62" s="53">
        <v>-27</v>
      </c>
      <c r="D62" s="54">
        <v>57</v>
      </c>
      <c r="E62" s="54">
        <v>899</v>
      </c>
      <c r="F62" s="54">
        <v>842</v>
      </c>
      <c r="G62" s="45">
        <f t="shared" si="0"/>
        <v>-1000</v>
      </c>
      <c r="H62" s="45">
        <v>-2000</v>
      </c>
      <c r="I62" s="19"/>
    </row>
    <row r="63" spans="1:9" x14ac:dyDescent="0.25">
      <c r="A63" s="100">
        <v>46404</v>
      </c>
      <c r="B63" s="53">
        <v>0</v>
      </c>
      <c r="C63" s="53">
        <v>448</v>
      </c>
      <c r="D63" s="54">
        <v>-423</v>
      </c>
      <c r="E63" s="54">
        <v>240</v>
      </c>
      <c r="F63" s="54">
        <v>663</v>
      </c>
      <c r="G63" s="45">
        <f t="shared" si="0"/>
        <v>-1000</v>
      </c>
      <c r="H63" s="45">
        <v>-2000</v>
      </c>
      <c r="I63" s="19"/>
    </row>
    <row r="64" spans="1:9" x14ac:dyDescent="0.25">
      <c r="A64" s="100">
        <v>46411</v>
      </c>
      <c r="B64" s="53">
        <v>0</v>
      </c>
      <c r="C64" s="53">
        <v>413</v>
      </c>
      <c r="D64" s="54">
        <v>-388</v>
      </c>
      <c r="E64" s="54">
        <v>113</v>
      </c>
      <c r="F64" s="54">
        <v>501</v>
      </c>
      <c r="G64" s="45">
        <f t="shared" si="0"/>
        <v>-1000</v>
      </c>
      <c r="H64" s="45">
        <v>-2000</v>
      </c>
      <c r="I64" s="19"/>
    </row>
    <row r="65" spans="1:9" x14ac:dyDescent="0.25">
      <c r="A65" s="100">
        <v>46418</v>
      </c>
      <c r="B65" s="52">
        <v>0</v>
      </c>
      <c r="C65" s="52">
        <v>445</v>
      </c>
      <c r="D65" s="52">
        <v>-420</v>
      </c>
      <c r="E65" s="52">
        <v>127</v>
      </c>
      <c r="F65" s="52">
        <v>547</v>
      </c>
      <c r="G65" s="45">
        <f t="shared" si="0"/>
        <v>-1000</v>
      </c>
      <c r="H65" s="45">
        <v>-2000</v>
      </c>
      <c r="I65" s="19"/>
    </row>
    <row r="66" spans="1:9" x14ac:dyDescent="0.25">
      <c r="A66" s="100">
        <v>46425</v>
      </c>
      <c r="B66" s="52">
        <v>0</v>
      </c>
      <c r="C66" s="52">
        <v>326</v>
      </c>
      <c r="D66" s="52">
        <v>-297</v>
      </c>
      <c r="E66" s="52">
        <v>631</v>
      </c>
      <c r="F66" s="52">
        <v>928</v>
      </c>
      <c r="G66" s="45">
        <f t="shared" si="0"/>
        <v>-1000</v>
      </c>
      <c r="H66" s="45">
        <v>-2000</v>
      </c>
      <c r="I66" s="19"/>
    </row>
    <row r="67" spans="1:9" x14ac:dyDescent="0.25">
      <c r="A67" s="100">
        <v>46432</v>
      </c>
      <c r="B67" s="52">
        <v>0</v>
      </c>
      <c r="C67" s="52">
        <v>300</v>
      </c>
      <c r="D67" s="52">
        <v>-262</v>
      </c>
      <c r="E67" s="52">
        <v>841</v>
      </c>
      <c r="F67" s="52">
        <v>1103</v>
      </c>
      <c r="G67" s="45">
        <f t="shared" si="0"/>
        <v>-1000</v>
      </c>
      <c r="H67" s="45">
        <v>-2000</v>
      </c>
      <c r="I67" s="19"/>
    </row>
    <row r="68" spans="1:9" x14ac:dyDescent="0.25">
      <c r="A68" s="100">
        <v>46439</v>
      </c>
      <c r="B68" s="52">
        <v>0</v>
      </c>
      <c r="C68" s="52">
        <v>283</v>
      </c>
      <c r="D68" s="52">
        <v>-248</v>
      </c>
      <c r="E68" s="52">
        <v>1141</v>
      </c>
      <c r="F68" s="52">
        <v>1389</v>
      </c>
      <c r="G68" s="45">
        <f t="shared" si="0"/>
        <v>-1000</v>
      </c>
      <c r="H68" s="45">
        <v>-2000</v>
      </c>
      <c r="I68" s="19"/>
    </row>
    <row r="69" spans="1:9" x14ac:dyDescent="0.25">
      <c r="A69" s="100">
        <v>46446</v>
      </c>
      <c r="B69" s="52">
        <v>0</v>
      </c>
      <c r="C69" s="52">
        <v>274</v>
      </c>
      <c r="D69" s="52">
        <v>-235</v>
      </c>
      <c r="E69" s="52">
        <v>1295</v>
      </c>
      <c r="F69" s="52">
        <v>1530</v>
      </c>
      <c r="G69" s="45">
        <f t="shared" si="0"/>
        <v>-1000</v>
      </c>
      <c r="H69" s="45">
        <v>-2000</v>
      </c>
      <c r="I69" s="19"/>
    </row>
    <row r="70" spans="1:9" x14ac:dyDescent="0.25">
      <c r="A70" s="100">
        <v>46453</v>
      </c>
      <c r="B70" s="53">
        <v>0</v>
      </c>
      <c r="C70" s="53">
        <v>-322</v>
      </c>
      <c r="D70" s="54">
        <v>254</v>
      </c>
      <c r="E70" s="54">
        <v>1991</v>
      </c>
      <c r="F70" s="54">
        <v>1737</v>
      </c>
      <c r="G70" s="45">
        <f t="shared" si="0"/>
        <v>-1000</v>
      </c>
      <c r="H70" s="45">
        <v>-2000</v>
      </c>
      <c r="I70" s="19"/>
    </row>
    <row r="71" spans="1:9" x14ac:dyDescent="0.25">
      <c r="A71" s="100">
        <v>46460</v>
      </c>
      <c r="B71" s="53">
        <v>0</v>
      </c>
      <c r="C71" s="53">
        <v>-329</v>
      </c>
      <c r="D71" s="54">
        <v>261</v>
      </c>
      <c r="E71" s="54">
        <v>2408</v>
      </c>
      <c r="F71" s="54">
        <v>2147</v>
      </c>
      <c r="G71" s="45">
        <f t="shared" si="0"/>
        <v>-1000</v>
      </c>
      <c r="H71" s="45">
        <v>-2000</v>
      </c>
      <c r="I71" s="19"/>
    </row>
    <row r="72" spans="1:9" x14ac:dyDescent="0.25">
      <c r="A72" s="100">
        <v>46467</v>
      </c>
      <c r="B72" s="53">
        <v>0</v>
      </c>
      <c r="C72" s="53">
        <v>-1293</v>
      </c>
      <c r="D72" s="54">
        <v>1215</v>
      </c>
      <c r="E72" s="54">
        <v>3760</v>
      </c>
      <c r="F72" s="54">
        <v>2545</v>
      </c>
      <c r="G72" s="45">
        <f t="shared" si="0"/>
        <v>-1000</v>
      </c>
      <c r="H72" s="45">
        <v>-2000</v>
      </c>
      <c r="I72" s="19"/>
    </row>
    <row r="73" spans="1:9" x14ac:dyDescent="0.25">
      <c r="A73" s="100">
        <v>46474</v>
      </c>
      <c r="B73" s="53">
        <v>0</v>
      </c>
      <c r="C73" s="53">
        <v>-1458</v>
      </c>
      <c r="D73" s="54">
        <v>1380</v>
      </c>
      <c r="E73" s="54">
        <v>4292</v>
      </c>
      <c r="F73" s="54">
        <v>2912</v>
      </c>
      <c r="G73" s="45">
        <f t="shared" si="0"/>
        <v>-1000</v>
      </c>
      <c r="H73" s="45">
        <v>-2000</v>
      </c>
      <c r="I73" s="19"/>
    </row>
    <row r="74" spans="1:9" x14ac:dyDescent="0.25">
      <c r="A74" s="100">
        <v>46481</v>
      </c>
      <c r="B74" s="52">
        <v>0</v>
      </c>
      <c r="C74" s="52">
        <v>-9</v>
      </c>
      <c r="D74" s="52">
        <v>-1</v>
      </c>
      <c r="E74" s="52">
        <v>3145</v>
      </c>
      <c r="F74" s="52">
        <v>3146</v>
      </c>
      <c r="G74" s="45">
        <f t="shared" ref="G74:G87" si="1">IF(MONTH(A74)&gt;=5,IF(MONTH(A74)&lt;=10,-2000,-1000),-1000)</f>
        <v>-1000</v>
      </c>
      <c r="H74" s="45">
        <v>-2000</v>
      </c>
      <c r="I74" s="19"/>
    </row>
    <row r="75" spans="1:9" x14ac:dyDescent="0.25">
      <c r="A75" s="100">
        <v>46488</v>
      </c>
      <c r="B75" s="52">
        <v>0</v>
      </c>
      <c r="C75" s="52">
        <v>0</v>
      </c>
      <c r="D75" s="52">
        <v>0</v>
      </c>
      <c r="E75" s="52">
        <v>3121</v>
      </c>
      <c r="F75" s="52">
        <v>3121</v>
      </c>
      <c r="G75" s="45">
        <f t="shared" si="1"/>
        <v>-1000</v>
      </c>
      <c r="H75" s="45">
        <v>-2000</v>
      </c>
      <c r="I75" s="19"/>
    </row>
    <row r="76" spans="1:9" x14ac:dyDescent="0.25">
      <c r="A76" s="100">
        <v>46495</v>
      </c>
      <c r="B76" s="52">
        <v>0</v>
      </c>
      <c r="C76" s="52">
        <v>-184</v>
      </c>
      <c r="D76" s="52">
        <v>184</v>
      </c>
      <c r="E76" s="52">
        <v>304</v>
      </c>
      <c r="F76" s="52">
        <v>120</v>
      </c>
      <c r="G76" s="45">
        <f t="shared" si="1"/>
        <v>-1000</v>
      </c>
      <c r="H76" s="45">
        <v>-2000</v>
      </c>
      <c r="I76" s="19"/>
    </row>
    <row r="77" spans="1:9" x14ac:dyDescent="0.25">
      <c r="A77" s="100">
        <v>46502</v>
      </c>
      <c r="B77" s="52">
        <v>0</v>
      </c>
      <c r="C77" s="52">
        <v>-124</v>
      </c>
      <c r="D77" s="52">
        <v>124</v>
      </c>
      <c r="E77" s="52">
        <v>660</v>
      </c>
      <c r="F77" s="52">
        <v>536</v>
      </c>
      <c r="G77" s="45">
        <f t="shared" si="1"/>
        <v>-1000</v>
      </c>
      <c r="H77" s="45">
        <v>-2000</v>
      </c>
      <c r="I77" s="19"/>
    </row>
    <row r="78" spans="1:9" x14ac:dyDescent="0.25">
      <c r="A78" s="100">
        <v>46509</v>
      </c>
      <c r="B78" s="52">
        <v>0</v>
      </c>
      <c r="C78" s="52">
        <v>-353</v>
      </c>
      <c r="D78" s="52">
        <v>401</v>
      </c>
      <c r="E78" s="52">
        <v>3274</v>
      </c>
      <c r="F78" s="52">
        <v>2873</v>
      </c>
      <c r="G78" s="45">
        <f t="shared" si="1"/>
        <v>-2000</v>
      </c>
      <c r="H78" s="45">
        <v>-2000</v>
      </c>
    </row>
    <row r="79" spans="1:9" x14ac:dyDescent="0.25">
      <c r="A79" s="100">
        <v>46516</v>
      </c>
      <c r="B79" s="53">
        <v>0</v>
      </c>
      <c r="C79" s="53">
        <v>-977</v>
      </c>
      <c r="D79" s="54">
        <v>977</v>
      </c>
      <c r="E79" s="54">
        <v>3134</v>
      </c>
      <c r="F79" s="54">
        <v>2157</v>
      </c>
      <c r="G79" s="45">
        <f t="shared" si="1"/>
        <v>-2000</v>
      </c>
      <c r="H79" s="45">
        <v>-2000</v>
      </c>
    </row>
    <row r="80" spans="1:9" x14ac:dyDescent="0.25">
      <c r="A80" s="100">
        <v>46523</v>
      </c>
      <c r="B80" s="53">
        <v>0</v>
      </c>
      <c r="C80" s="53">
        <v>-715</v>
      </c>
      <c r="D80" s="54">
        <v>754</v>
      </c>
      <c r="E80" s="54">
        <v>2740</v>
      </c>
      <c r="F80" s="54">
        <v>1986</v>
      </c>
      <c r="G80" s="45">
        <f t="shared" si="1"/>
        <v>-2000</v>
      </c>
      <c r="H80" s="45">
        <v>-2000</v>
      </c>
    </row>
    <row r="81" spans="1:8" x14ac:dyDescent="0.25">
      <c r="A81" s="100">
        <v>46530</v>
      </c>
      <c r="B81" s="53">
        <v>0</v>
      </c>
      <c r="C81" s="53">
        <v>-624</v>
      </c>
      <c r="D81" s="54">
        <v>664</v>
      </c>
      <c r="E81" s="54">
        <v>2185</v>
      </c>
      <c r="F81" s="54">
        <v>1521</v>
      </c>
      <c r="G81" s="45">
        <f t="shared" si="1"/>
        <v>-2000</v>
      </c>
      <c r="H81" s="45">
        <v>-2000</v>
      </c>
    </row>
    <row r="82" spans="1:8" x14ac:dyDescent="0.25">
      <c r="A82" s="100">
        <v>46537</v>
      </c>
      <c r="B82" s="53">
        <v>0</v>
      </c>
      <c r="C82" s="53">
        <v>-387</v>
      </c>
      <c r="D82" s="54">
        <v>387</v>
      </c>
      <c r="E82" s="54">
        <v>-238</v>
      </c>
      <c r="F82" s="54">
        <v>-625</v>
      </c>
      <c r="G82" s="45">
        <f t="shared" si="1"/>
        <v>-2000</v>
      </c>
      <c r="H82" s="45">
        <v>-2000</v>
      </c>
    </row>
    <row r="83" spans="1:8" x14ac:dyDescent="0.25">
      <c r="A83" s="100">
        <v>46544</v>
      </c>
      <c r="B83" s="52">
        <v>0</v>
      </c>
      <c r="C83" s="52">
        <v>-289</v>
      </c>
      <c r="D83" s="52">
        <v>329</v>
      </c>
      <c r="E83" s="52">
        <v>660</v>
      </c>
      <c r="F83" s="52">
        <v>331</v>
      </c>
      <c r="G83" s="45">
        <f t="shared" si="1"/>
        <v>-2000</v>
      </c>
      <c r="H83" s="45">
        <v>-2000</v>
      </c>
    </row>
    <row r="84" spans="1:8" x14ac:dyDescent="0.25">
      <c r="A84" s="100">
        <v>46551</v>
      </c>
      <c r="B84" s="52">
        <v>0</v>
      </c>
      <c r="C84" s="52">
        <v>39</v>
      </c>
      <c r="D84" s="52">
        <v>0</v>
      </c>
      <c r="E84" s="52">
        <v>410</v>
      </c>
      <c r="F84" s="52">
        <v>410</v>
      </c>
      <c r="G84" s="45">
        <f t="shared" si="1"/>
        <v>-2000</v>
      </c>
      <c r="H84" s="45">
        <v>-2000</v>
      </c>
    </row>
    <row r="85" spans="1:8" x14ac:dyDescent="0.25">
      <c r="A85" s="100">
        <v>46558</v>
      </c>
      <c r="B85" s="52">
        <v>0</v>
      </c>
      <c r="C85" s="52">
        <v>39</v>
      </c>
      <c r="D85" s="52">
        <v>0</v>
      </c>
      <c r="E85" s="52">
        <v>-215</v>
      </c>
      <c r="F85" s="52">
        <v>-215</v>
      </c>
      <c r="G85" s="45">
        <f t="shared" si="1"/>
        <v>-2000</v>
      </c>
      <c r="H85" s="45">
        <v>-2000</v>
      </c>
    </row>
    <row r="86" spans="1:8" x14ac:dyDescent="0.25">
      <c r="A86" s="100">
        <v>46565</v>
      </c>
      <c r="B86" s="52">
        <v>0</v>
      </c>
      <c r="C86" s="52">
        <v>40</v>
      </c>
      <c r="D86" s="52">
        <v>-2</v>
      </c>
      <c r="E86" s="52">
        <v>-82</v>
      </c>
      <c r="F86" s="52">
        <v>-80</v>
      </c>
      <c r="G86" s="45">
        <f t="shared" si="1"/>
        <v>-2000</v>
      </c>
      <c r="H86" s="45">
        <v>-2000</v>
      </c>
    </row>
    <row r="87" spans="1:8" x14ac:dyDescent="0.25">
      <c r="A87" s="100">
        <v>46572</v>
      </c>
      <c r="B87" s="55">
        <v>0</v>
      </c>
      <c r="C87" s="55">
        <v>39</v>
      </c>
      <c r="D87" s="55">
        <v>-1</v>
      </c>
      <c r="E87" s="55">
        <v>-256</v>
      </c>
      <c r="F87" s="55">
        <v>-255</v>
      </c>
      <c r="G87" s="45">
        <f t="shared" si="1"/>
        <v>-2000</v>
      </c>
      <c r="H87" s="45">
        <v>-2000</v>
      </c>
    </row>
    <row r="88" spans="1:8" x14ac:dyDescent="0.25">
      <c r="A88" s="100"/>
      <c r="B88" s="101"/>
      <c r="C88" s="101"/>
      <c r="D88" s="101"/>
      <c r="E88" s="101"/>
      <c r="F88" s="101"/>
      <c r="G88" s="45"/>
      <c r="H88" s="45"/>
    </row>
  </sheetData>
  <conditionalFormatting sqref="E1:F1048576">
    <cfRule type="expression" dxfId="2" priority="2" stopIfTrue="1">
      <formula>AND(ISNUMBER(E1), E1 &lt; 0)</formula>
    </cfRule>
  </conditionalFormatting>
  <printOptions horizontalCentered="1"/>
  <pageMargins left="0.25" right="0.25" top="0.75" bottom="0.75" header="0.3" footer="0.3"/>
  <pageSetup paperSize="256" scale="102" fitToHeight="2"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H88"/>
  <sheetViews>
    <sheetView zoomScaleNormal="100" workbookViewId="0">
      <pane xSplit="1" ySplit="8" topLeftCell="B9" activePane="bottomRight" state="frozen"/>
      <selection pane="topRight" activeCell="B1" sqref="B1"/>
      <selection pane="bottomLeft" activeCell="A9" sqref="A9"/>
      <selection pane="bottomRight" activeCell="I29" sqref="I29"/>
    </sheetView>
  </sheetViews>
  <sheetFormatPr defaultRowHeight="13.2" x14ac:dyDescent="0.25"/>
  <cols>
    <col min="1" max="1" width="11.5546875" customWidth="1"/>
    <col min="2" max="2" width="22" customWidth="1"/>
    <col min="3" max="4" width="22.88671875" customWidth="1"/>
    <col min="5" max="5" width="25" customWidth="1"/>
    <col min="6" max="6" width="22.88671875" customWidth="1"/>
    <col min="7" max="7" width="11.33203125" bestFit="1" customWidth="1"/>
  </cols>
  <sheetData>
    <row r="1" spans="1:8" ht="21" customHeight="1" x14ac:dyDescent="0.25">
      <c r="A1" s="84" t="s">
        <v>36</v>
      </c>
      <c r="B1" s="85"/>
      <c r="C1" s="85"/>
      <c r="D1" s="85"/>
      <c r="E1" s="85"/>
      <c r="F1" s="85"/>
      <c r="G1" s="85"/>
    </row>
    <row r="2" spans="1:8" ht="21" customHeight="1" x14ac:dyDescent="0.25">
      <c r="A2" s="68" t="s">
        <v>67</v>
      </c>
      <c r="B2" s="88"/>
      <c r="C2" s="88"/>
      <c r="D2" s="88"/>
      <c r="E2" s="88"/>
      <c r="F2" s="88"/>
      <c r="G2" s="88"/>
    </row>
    <row r="3" spans="1:8" ht="12.75" customHeight="1" x14ac:dyDescent="0.25">
      <c r="A3" s="22"/>
      <c r="B3" s="23" t="s">
        <v>0</v>
      </c>
      <c r="C3" s="23" t="s">
        <v>0</v>
      </c>
      <c r="D3" s="23" t="s">
        <v>0</v>
      </c>
      <c r="E3" s="23" t="s">
        <v>0</v>
      </c>
      <c r="F3" s="25" t="s">
        <v>25</v>
      </c>
      <c r="G3" s="24" t="s">
        <v>25</v>
      </c>
    </row>
    <row r="4" spans="1:8" ht="12.75" customHeight="1" x14ac:dyDescent="0.25">
      <c r="A4" s="26"/>
      <c r="B4" s="28" t="s">
        <v>7</v>
      </c>
      <c r="C4" s="28" t="s">
        <v>26</v>
      </c>
      <c r="D4" s="27" t="s">
        <v>32</v>
      </c>
      <c r="E4" s="37" t="s">
        <v>30</v>
      </c>
      <c r="F4" s="30" t="s">
        <v>27</v>
      </c>
      <c r="G4" s="29" t="s">
        <v>40</v>
      </c>
    </row>
    <row r="5" spans="1:8" ht="12.75" customHeight="1" x14ac:dyDescent="0.25">
      <c r="A5" s="26" t="s">
        <v>2</v>
      </c>
      <c r="B5" s="28" t="s">
        <v>9</v>
      </c>
      <c r="C5" s="28" t="s">
        <v>28</v>
      </c>
      <c r="D5" s="27" t="s">
        <v>33</v>
      </c>
      <c r="E5" s="38" t="s">
        <v>31</v>
      </c>
      <c r="F5" s="30" t="s">
        <v>29</v>
      </c>
      <c r="G5" s="29" t="s">
        <v>41</v>
      </c>
    </row>
    <row r="6" spans="1:8" ht="12.75" customHeight="1" x14ac:dyDescent="0.25">
      <c r="A6" s="31" t="s">
        <v>3</v>
      </c>
      <c r="B6" s="32" t="s">
        <v>14</v>
      </c>
      <c r="C6" s="32" t="s">
        <v>14</v>
      </c>
      <c r="D6" s="32" t="s">
        <v>14</v>
      </c>
      <c r="E6" s="32" t="s">
        <v>14</v>
      </c>
      <c r="F6" s="39" t="s">
        <v>14</v>
      </c>
      <c r="G6" s="32" t="s">
        <v>14</v>
      </c>
    </row>
    <row r="7" spans="1:8" ht="12.75" customHeight="1" x14ac:dyDescent="0.25">
      <c r="A7" s="31" t="s">
        <v>10</v>
      </c>
      <c r="B7" s="35" t="s">
        <v>38</v>
      </c>
      <c r="C7" s="35" t="s">
        <v>38</v>
      </c>
      <c r="D7" s="35" t="s">
        <v>38</v>
      </c>
      <c r="E7" s="35" t="s">
        <v>38</v>
      </c>
      <c r="F7" s="40" t="s">
        <v>38</v>
      </c>
      <c r="G7" s="35" t="s">
        <v>42</v>
      </c>
    </row>
    <row r="8" spans="1:8" ht="12.75" customHeight="1" x14ac:dyDescent="0.25">
      <c r="A8" s="36"/>
      <c r="B8" s="28" t="s">
        <v>4</v>
      </c>
      <c r="C8" s="28" t="s">
        <v>4</v>
      </c>
      <c r="D8" s="27" t="s">
        <v>4</v>
      </c>
      <c r="E8" s="27" t="s">
        <v>4</v>
      </c>
      <c r="F8" s="41" t="s">
        <v>4</v>
      </c>
      <c r="G8" s="27" t="s">
        <v>4</v>
      </c>
    </row>
    <row r="9" spans="1:8" ht="12.75" customHeight="1" x14ac:dyDescent="0.25">
      <c r="A9" s="100">
        <v>46026</v>
      </c>
      <c r="B9" s="83"/>
      <c r="C9" s="71"/>
      <c r="D9" s="71"/>
      <c r="E9" s="71"/>
      <c r="F9" s="71"/>
      <c r="G9" s="72"/>
      <c r="H9" s="19"/>
    </row>
    <row r="10" spans="1:8" ht="12.75" customHeight="1" x14ac:dyDescent="0.25">
      <c r="A10" s="100">
        <v>46033</v>
      </c>
      <c r="B10" s="73"/>
      <c r="C10" s="74"/>
      <c r="D10" s="74"/>
      <c r="E10" s="74"/>
      <c r="F10" s="74"/>
      <c r="G10" s="75"/>
      <c r="H10" s="19"/>
    </row>
    <row r="11" spans="1:8" ht="12.75" customHeight="1" x14ac:dyDescent="0.25">
      <c r="A11" s="100">
        <v>46040</v>
      </c>
      <c r="B11" s="73"/>
      <c r="C11" s="74"/>
      <c r="D11" s="74"/>
      <c r="E11" s="74"/>
      <c r="F11" s="74"/>
      <c r="G11" s="75"/>
      <c r="H11" s="19"/>
    </row>
    <row r="12" spans="1:8" ht="12.75" customHeight="1" x14ac:dyDescent="0.25">
      <c r="A12" s="100">
        <v>46047</v>
      </c>
      <c r="B12" s="73"/>
      <c r="C12" s="74"/>
      <c r="D12" s="74"/>
      <c r="E12" s="74"/>
      <c r="F12" s="74"/>
      <c r="G12" s="75"/>
      <c r="H12" s="19"/>
    </row>
    <row r="13" spans="1:8" ht="12.75" customHeight="1" x14ac:dyDescent="0.25">
      <c r="A13" s="100">
        <v>46054</v>
      </c>
      <c r="B13" s="82" t="s">
        <v>34</v>
      </c>
      <c r="C13" s="76"/>
      <c r="D13" s="76"/>
      <c r="E13" s="76"/>
      <c r="F13" s="76"/>
      <c r="G13" s="77"/>
      <c r="H13" s="19"/>
    </row>
    <row r="14" spans="1:8" ht="12.75" customHeight="1" x14ac:dyDescent="0.25">
      <c r="A14" s="100">
        <v>46061</v>
      </c>
      <c r="B14" s="73"/>
      <c r="C14" s="74"/>
      <c r="D14" s="74"/>
      <c r="E14" s="74"/>
      <c r="F14" s="74"/>
      <c r="G14" s="75"/>
      <c r="H14" s="19"/>
    </row>
    <row r="15" spans="1:8" ht="12.75" customHeight="1" x14ac:dyDescent="0.25">
      <c r="A15" s="100">
        <v>46068</v>
      </c>
      <c r="B15" s="73"/>
      <c r="C15" s="74"/>
      <c r="D15" s="74"/>
      <c r="E15" s="74"/>
      <c r="F15" s="74"/>
      <c r="G15" s="75"/>
      <c r="H15" s="19"/>
    </row>
    <row r="16" spans="1:8" x14ac:dyDescent="0.25">
      <c r="A16" s="100">
        <v>46075</v>
      </c>
      <c r="B16" s="73"/>
      <c r="C16" s="74"/>
      <c r="D16" s="74"/>
      <c r="E16" s="74"/>
      <c r="F16" s="74"/>
      <c r="G16" s="75"/>
      <c r="H16" s="19"/>
    </row>
    <row r="17" spans="1:8" x14ac:dyDescent="0.25">
      <c r="A17" s="100">
        <v>46082</v>
      </c>
      <c r="B17" s="73"/>
      <c r="C17" s="74"/>
      <c r="D17" s="74"/>
      <c r="E17" s="74"/>
      <c r="F17" s="74"/>
      <c r="G17" s="75"/>
      <c r="H17" s="19"/>
    </row>
    <row r="18" spans="1:8" x14ac:dyDescent="0.25">
      <c r="A18" s="100">
        <v>46089</v>
      </c>
      <c r="B18" s="78"/>
      <c r="C18" s="79"/>
      <c r="D18" s="79"/>
      <c r="E18" s="79"/>
      <c r="F18" s="79"/>
      <c r="G18" s="80"/>
      <c r="H18" s="19"/>
    </row>
    <row r="19" spans="1:8" x14ac:dyDescent="0.25">
      <c r="A19" s="100">
        <v>46096</v>
      </c>
      <c r="B19" s="102">
        <v>1</v>
      </c>
      <c r="C19" s="102">
        <v>81</v>
      </c>
      <c r="D19" s="102">
        <v>343.42000000000007</v>
      </c>
      <c r="E19" s="102">
        <v>133.67424785184267</v>
      </c>
      <c r="F19" s="102">
        <v>-556.79641285001344</v>
      </c>
      <c r="G19" s="87">
        <v>0</v>
      </c>
      <c r="H19" s="19"/>
    </row>
    <row r="20" spans="1:8" x14ac:dyDescent="0.25">
      <c r="A20" s="100">
        <v>46103</v>
      </c>
      <c r="B20" s="103">
        <v>-291</v>
      </c>
      <c r="C20" s="103">
        <v>80</v>
      </c>
      <c r="D20" s="103">
        <v>825.26999999999953</v>
      </c>
      <c r="E20" s="103">
        <v>48.854504825746517</v>
      </c>
      <c r="F20" s="103">
        <v>-1244.8961374867035</v>
      </c>
      <c r="G20" s="58">
        <v>0</v>
      </c>
      <c r="H20" s="19"/>
    </row>
    <row r="21" spans="1:8" x14ac:dyDescent="0.25">
      <c r="A21" s="100">
        <v>46110</v>
      </c>
      <c r="B21" s="103">
        <v>-181</v>
      </c>
      <c r="C21" s="103">
        <v>80</v>
      </c>
      <c r="D21" s="103">
        <v>825.26999999999953</v>
      </c>
      <c r="E21" s="103">
        <v>343.91797364559807</v>
      </c>
      <c r="F21" s="103">
        <v>-1429.7489892173251</v>
      </c>
      <c r="G21" s="58">
        <v>0</v>
      </c>
      <c r="H21" s="19"/>
    </row>
    <row r="22" spans="1:8" x14ac:dyDescent="0.25">
      <c r="A22" s="100">
        <v>46117</v>
      </c>
      <c r="B22" s="104">
        <v>70</v>
      </c>
      <c r="C22" s="104">
        <v>72</v>
      </c>
      <c r="D22" s="104">
        <v>320.86000000000058</v>
      </c>
      <c r="E22" s="104">
        <v>89.329866197618685</v>
      </c>
      <c r="F22" s="104">
        <v>-412.60689983217185</v>
      </c>
      <c r="G22" s="56">
        <v>0</v>
      </c>
      <c r="H22" s="19"/>
    </row>
    <row r="23" spans="1:8" x14ac:dyDescent="0.25">
      <c r="A23" s="100">
        <v>46124</v>
      </c>
      <c r="B23" s="104">
        <v>388</v>
      </c>
      <c r="C23" s="104">
        <v>72</v>
      </c>
      <c r="D23" s="104">
        <v>228.55000000000018</v>
      </c>
      <c r="E23" s="104">
        <v>113.22322376482225</v>
      </c>
      <c r="F23" s="104">
        <v>-25.867645498934507</v>
      </c>
      <c r="G23" s="56">
        <v>0</v>
      </c>
      <c r="H23" s="19"/>
    </row>
    <row r="24" spans="1:8" x14ac:dyDescent="0.25">
      <c r="A24" s="100">
        <v>46131</v>
      </c>
      <c r="B24" s="104">
        <v>-734</v>
      </c>
      <c r="C24" s="104">
        <v>72</v>
      </c>
      <c r="D24" s="105">
        <v>118.76000000000022</v>
      </c>
      <c r="E24" s="104">
        <v>277.87147880604425</v>
      </c>
      <c r="F24" s="104">
        <v>-1202.1147310506919</v>
      </c>
      <c r="G24" s="56">
        <v>0</v>
      </c>
      <c r="H24" s="19"/>
    </row>
    <row r="25" spans="1:8" x14ac:dyDescent="0.25">
      <c r="A25" s="100">
        <v>46138</v>
      </c>
      <c r="B25" s="104">
        <v>-86</v>
      </c>
      <c r="C25" s="104">
        <v>72</v>
      </c>
      <c r="D25" s="104">
        <v>1219.1066666666666</v>
      </c>
      <c r="E25" s="104">
        <v>-83.765601983046508</v>
      </c>
      <c r="F25" s="104">
        <v>-1293.5096245486682</v>
      </c>
      <c r="G25" s="56">
        <v>0</v>
      </c>
      <c r="H25" s="19"/>
    </row>
    <row r="26" spans="1:8" x14ac:dyDescent="0.25">
      <c r="A26" s="100">
        <v>46145</v>
      </c>
      <c r="B26" s="106">
        <v>970</v>
      </c>
      <c r="C26" s="106">
        <v>72</v>
      </c>
      <c r="D26" s="106">
        <v>850.68000000000029</v>
      </c>
      <c r="E26" s="106">
        <v>103.63478156542078</v>
      </c>
      <c r="F26" s="106">
        <v>-55.671602926911874</v>
      </c>
      <c r="G26" s="57">
        <v>0</v>
      </c>
      <c r="H26" s="19"/>
    </row>
    <row r="27" spans="1:8" x14ac:dyDescent="0.25">
      <c r="A27" s="100">
        <v>46152</v>
      </c>
      <c r="B27" s="106">
        <v>-531</v>
      </c>
      <c r="C27" s="106">
        <v>72</v>
      </c>
      <c r="D27" s="106">
        <v>535</v>
      </c>
      <c r="E27" s="106">
        <v>97.103812163498333</v>
      </c>
      <c r="F27" s="106">
        <v>-1234.4136551041067</v>
      </c>
      <c r="G27" s="57">
        <v>0</v>
      </c>
      <c r="H27" s="19"/>
    </row>
    <row r="28" spans="1:8" x14ac:dyDescent="0.25">
      <c r="A28" s="100">
        <v>46159</v>
      </c>
      <c r="B28" s="106">
        <v>-399</v>
      </c>
      <c r="C28" s="106">
        <v>72</v>
      </c>
      <c r="D28" s="106">
        <v>535</v>
      </c>
      <c r="E28" s="106">
        <v>87.37503453629688</v>
      </c>
      <c r="F28" s="106">
        <v>-1093.7850727644609</v>
      </c>
      <c r="G28" s="57">
        <v>0</v>
      </c>
      <c r="H28" s="19"/>
    </row>
    <row r="29" spans="1:8" x14ac:dyDescent="0.25">
      <c r="A29" s="100">
        <v>46166</v>
      </c>
      <c r="B29" s="106">
        <v>119</v>
      </c>
      <c r="C29" s="106">
        <v>72</v>
      </c>
      <c r="D29" s="106">
        <v>535</v>
      </c>
      <c r="E29" s="106">
        <v>219.01316414554549</v>
      </c>
      <c r="F29" s="106">
        <v>-706.66054324582728</v>
      </c>
      <c r="G29" s="57">
        <v>0</v>
      </c>
      <c r="H29" s="19"/>
    </row>
    <row r="30" spans="1:8" x14ac:dyDescent="0.25">
      <c r="A30" s="100">
        <v>46173</v>
      </c>
      <c r="B30" s="106">
        <v>190</v>
      </c>
      <c r="C30" s="106">
        <v>72</v>
      </c>
      <c r="D30" s="106">
        <v>10</v>
      </c>
      <c r="E30" s="106">
        <v>201.49562685046294</v>
      </c>
      <c r="F30" s="106">
        <v>-93.853259709162558</v>
      </c>
      <c r="G30" s="57">
        <v>0</v>
      </c>
      <c r="H30" s="19"/>
    </row>
    <row r="31" spans="1:8" x14ac:dyDescent="0.25">
      <c r="A31" s="100">
        <v>46180</v>
      </c>
      <c r="B31" s="104">
        <v>267</v>
      </c>
      <c r="C31" s="104">
        <v>72</v>
      </c>
      <c r="D31" s="104">
        <v>190</v>
      </c>
      <c r="E31" s="104">
        <v>92.146150386961381</v>
      </c>
      <c r="F31" s="104">
        <v>-87.029786584287478</v>
      </c>
      <c r="G31" s="56">
        <v>0</v>
      </c>
      <c r="H31" s="19"/>
    </row>
    <row r="32" spans="1:8" x14ac:dyDescent="0.25">
      <c r="A32" s="100">
        <v>46187</v>
      </c>
      <c r="B32" s="104">
        <v>-90</v>
      </c>
      <c r="C32" s="104">
        <v>73</v>
      </c>
      <c r="D32" s="104">
        <v>-125</v>
      </c>
      <c r="E32" s="104">
        <v>-69.899677774199517</v>
      </c>
      <c r="F32" s="104">
        <v>32.083994337881393</v>
      </c>
      <c r="G32" s="56">
        <v>0</v>
      </c>
      <c r="H32" s="19"/>
    </row>
    <row r="33" spans="1:8" x14ac:dyDescent="0.25">
      <c r="A33" s="100">
        <v>46194</v>
      </c>
      <c r="B33" s="104">
        <v>72</v>
      </c>
      <c r="C33" s="104">
        <v>73</v>
      </c>
      <c r="D33" s="104">
        <v>55</v>
      </c>
      <c r="E33" s="104">
        <v>-55.748779760107936</v>
      </c>
      <c r="F33" s="104">
        <v>0</v>
      </c>
      <c r="G33" s="56">
        <v>0</v>
      </c>
      <c r="H33" s="19"/>
    </row>
    <row r="34" spans="1:8" x14ac:dyDescent="0.25">
      <c r="A34" s="100">
        <v>46201</v>
      </c>
      <c r="B34" s="104">
        <v>15</v>
      </c>
      <c r="C34" s="104">
        <v>73</v>
      </c>
      <c r="D34" s="104">
        <v>55</v>
      </c>
      <c r="E34" s="104">
        <v>-112.92267755777175</v>
      </c>
      <c r="F34" s="104">
        <v>0</v>
      </c>
      <c r="G34" s="56">
        <v>0</v>
      </c>
      <c r="H34" s="19"/>
    </row>
    <row r="35" spans="1:8" x14ac:dyDescent="0.25">
      <c r="A35" s="100">
        <v>46208</v>
      </c>
      <c r="B35" s="106">
        <v>6</v>
      </c>
      <c r="C35" s="106">
        <v>73</v>
      </c>
      <c r="D35" s="106">
        <v>55</v>
      </c>
      <c r="E35" s="106">
        <v>-121.65315139394079</v>
      </c>
      <c r="F35" s="106">
        <v>0</v>
      </c>
      <c r="G35" s="57">
        <v>0</v>
      </c>
      <c r="H35" s="19"/>
    </row>
    <row r="36" spans="1:8" x14ac:dyDescent="0.25">
      <c r="A36" s="100">
        <v>46215</v>
      </c>
      <c r="B36" s="106">
        <v>70</v>
      </c>
      <c r="C36" s="106">
        <v>72</v>
      </c>
      <c r="D36" s="106">
        <v>55</v>
      </c>
      <c r="E36" s="106">
        <v>-57.059256630429445</v>
      </c>
      <c r="F36" s="106">
        <v>0</v>
      </c>
      <c r="G36" s="57">
        <v>0</v>
      </c>
      <c r="H36" s="19"/>
    </row>
    <row r="37" spans="1:8" x14ac:dyDescent="0.25">
      <c r="A37" s="100">
        <v>46222</v>
      </c>
      <c r="B37" s="106">
        <v>-24</v>
      </c>
      <c r="C37" s="106">
        <v>72</v>
      </c>
      <c r="D37" s="106">
        <v>55</v>
      </c>
      <c r="E37" s="106">
        <v>-150.62902346439114</v>
      </c>
      <c r="F37" s="106">
        <v>0</v>
      </c>
      <c r="G37" s="57">
        <v>0</v>
      </c>
      <c r="H37" s="19"/>
    </row>
    <row r="38" spans="1:8" x14ac:dyDescent="0.25">
      <c r="A38" s="100">
        <v>46229</v>
      </c>
      <c r="B38" s="106">
        <v>87</v>
      </c>
      <c r="C38" s="106">
        <v>72</v>
      </c>
      <c r="D38" s="106">
        <v>55</v>
      </c>
      <c r="E38" s="106">
        <v>-39.73923779974939</v>
      </c>
      <c r="F38" s="106">
        <v>0</v>
      </c>
      <c r="G38" s="57">
        <v>0</v>
      </c>
      <c r="H38" s="19"/>
    </row>
    <row r="39" spans="1:8" x14ac:dyDescent="0.25">
      <c r="A39" s="100">
        <v>46236</v>
      </c>
      <c r="B39" s="104">
        <v>288</v>
      </c>
      <c r="C39" s="104">
        <v>72</v>
      </c>
      <c r="D39" s="104">
        <v>55</v>
      </c>
      <c r="E39" s="104">
        <v>161.36661438024021</v>
      </c>
      <c r="F39" s="104">
        <v>0</v>
      </c>
      <c r="G39" s="56">
        <v>0</v>
      </c>
      <c r="H39" s="19"/>
    </row>
    <row r="40" spans="1:8" x14ac:dyDescent="0.25">
      <c r="A40" s="100">
        <v>46243</v>
      </c>
      <c r="B40" s="104">
        <v>225</v>
      </c>
      <c r="C40" s="104">
        <v>72</v>
      </c>
      <c r="D40" s="104">
        <v>10</v>
      </c>
      <c r="E40" s="104">
        <v>142.94420940989585</v>
      </c>
      <c r="F40" s="104">
        <v>0</v>
      </c>
      <c r="G40" s="56">
        <v>0</v>
      </c>
      <c r="H40" s="19"/>
    </row>
    <row r="41" spans="1:8" x14ac:dyDescent="0.25">
      <c r="A41" s="100">
        <v>46250</v>
      </c>
      <c r="B41" s="104">
        <v>43</v>
      </c>
      <c r="C41" s="104">
        <v>72</v>
      </c>
      <c r="D41" s="104">
        <v>10</v>
      </c>
      <c r="E41" s="104">
        <v>-38.591879229172264</v>
      </c>
      <c r="F41" s="104">
        <v>0</v>
      </c>
      <c r="G41" s="56">
        <v>0</v>
      </c>
      <c r="H41" s="19"/>
    </row>
    <row r="42" spans="1:8" x14ac:dyDescent="0.25">
      <c r="A42" s="100">
        <v>46257</v>
      </c>
      <c r="B42" s="104">
        <v>-143</v>
      </c>
      <c r="C42" s="104">
        <v>72</v>
      </c>
      <c r="D42" s="104">
        <v>10</v>
      </c>
      <c r="E42" s="104">
        <v>-228.9389638442135</v>
      </c>
      <c r="F42" s="104">
        <v>4.0368563592577402</v>
      </c>
      <c r="G42" s="56">
        <v>0</v>
      </c>
      <c r="H42" s="19"/>
    </row>
    <row r="43" spans="1:8" x14ac:dyDescent="0.25">
      <c r="A43" s="100">
        <v>46264</v>
      </c>
      <c r="B43" s="104">
        <v>44</v>
      </c>
      <c r="C43" s="104">
        <v>72</v>
      </c>
      <c r="D43" s="104">
        <v>10</v>
      </c>
      <c r="E43" s="104">
        <v>-31.795277942163011</v>
      </c>
      <c r="F43" s="104">
        <v>-5.8919812881075586</v>
      </c>
      <c r="G43" s="56">
        <v>0</v>
      </c>
      <c r="H43" s="19"/>
    </row>
    <row r="44" spans="1:8" x14ac:dyDescent="0.25">
      <c r="A44" s="100">
        <v>46271</v>
      </c>
      <c r="B44" s="106">
        <v>4</v>
      </c>
      <c r="C44" s="106">
        <v>72</v>
      </c>
      <c r="D44" s="106">
        <v>10</v>
      </c>
      <c r="E44" s="106">
        <v>-72.456240578067082</v>
      </c>
      <c r="F44" s="106">
        <v>-5.7820315740559636</v>
      </c>
      <c r="G44" s="57">
        <v>0</v>
      </c>
      <c r="H44" s="19"/>
    </row>
    <row r="45" spans="1:8" x14ac:dyDescent="0.25">
      <c r="A45" s="100">
        <v>46278</v>
      </c>
      <c r="B45" s="106">
        <v>180</v>
      </c>
      <c r="C45" s="106">
        <v>72</v>
      </c>
      <c r="D45" s="106">
        <v>10</v>
      </c>
      <c r="E45" s="106">
        <v>104.37564560689862</v>
      </c>
      <c r="F45" s="106">
        <v>-5.7820315740559636</v>
      </c>
      <c r="G45" s="57">
        <v>0</v>
      </c>
      <c r="H45" s="19"/>
    </row>
    <row r="46" spans="1:8" x14ac:dyDescent="0.25">
      <c r="A46" s="100">
        <v>46285</v>
      </c>
      <c r="B46" s="106">
        <v>143</v>
      </c>
      <c r="C46" s="106">
        <v>72</v>
      </c>
      <c r="D46" s="106">
        <v>10</v>
      </c>
      <c r="E46" s="106">
        <v>60.846166771374556</v>
      </c>
      <c r="F46" s="106">
        <v>0</v>
      </c>
      <c r="G46" s="57">
        <v>0</v>
      </c>
      <c r="H46" s="19"/>
    </row>
    <row r="47" spans="1:8" x14ac:dyDescent="0.25">
      <c r="A47" s="100">
        <v>46292</v>
      </c>
      <c r="B47" s="106">
        <v>-465</v>
      </c>
      <c r="C47" s="106">
        <v>40</v>
      </c>
      <c r="D47" s="106">
        <v>-424.88000000000011</v>
      </c>
      <c r="E47" s="106">
        <v>-63.764201960128048</v>
      </c>
      <c r="F47" s="106">
        <v>-16.795436348978228</v>
      </c>
      <c r="G47" s="57">
        <v>0</v>
      </c>
      <c r="H47" s="19"/>
    </row>
    <row r="48" spans="1:8" x14ac:dyDescent="0.25">
      <c r="A48" s="100">
        <v>46299</v>
      </c>
      <c r="B48" s="104">
        <v>-428</v>
      </c>
      <c r="C48" s="104">
        <v>24</v>
      </c>
      <c r="D48" s="104">
        <v>-359.28000000000065</v>
      </c>
      <c r="E48" s="104">
        <v>-39.788972809363258</v>
      </c>
      <c r="F48" s="104">
        <v>-52.543531489343422</v>
      </c>
      <c r="G48" s="56">
        <v>0</v>
      </c>
      <c r="H48" s="19"/>
    </row>
    <row r="49" spans="1:8" x14ac:dyDescent="0.25">
      <c r="A49" s="100">
        <v>46306</v>
      </c>
      <c r="B49" s="104">
        <v>450</v>
      </c>
      <c r="C49" s="104">
        <v>24</v>
      </c>
      <c r="D49" s="104">
        <v>535</v>
      </c>
      <c r="E49" s="104">
        <v>-108.87277305662428</v>
      </c>
      <c r="F49" s="104">
        <v>0</v>
      </c>
      <c r="G49" s="56">
        <v>0</v>
      </c>
      <c r="H49" s="19"/>
    </row>
    <row r="50" spans="1:8" x14ac:dyDescent="0.25">
      <c r="A50" s="100">
        <v>46313</v>
      </c>
      <c r="B50" s="104">
        <v>512</v>
      </c>
      <c r="C50" s="104">
        <v>24</v>
      </c>
      <c r="D50" s="104">
        <v>535</v>
      </c>
      <c r="E50" s="104">
        <v>-46.838340181533567</v>
      </c>
      <c r="F50" s="104">
        <v>0</v>
      </c>
      <c r="G50" s="56">
        <v>0</v>
      </c>
      <c r="H50" s="19"/>
    </row>
    <row r="51" spans="1:8" x14ac:dyDescent="0.25">
      <c r="A51" s="100">
        <v>46320</v>
      </c>
      <c r="B51" s="104">
        <v>411</v>
      </c>
      <c r="C51" s="104">
        <v>24</v>
      </c>
      <c r="D51" s="104">
        <v>535</v>
      </c>
      <c r="E51" s="104">
        <v>209.16477901347025</v>
      </c>
      <c r="F51" s="104">
        <v>-356.78271028718996</v>
      </c>
      <c r="G51" s="56">
        <v>0</v>
      </c>
      <c r="H51" s="19"/>
    </row>
    <row r="52" spans="1:8" x14ac:dyDescent="0.25">
      <c r="A52" s="100">
        <v>46327</v>
      </c>
      <c r="B52" s="106">
        <v>-503</v>
      </c>
      <c r="C52" s="106">
        <v>24</v>
      </c>
      <c r="D52" s="106">
        <v>-394.13000000000011</v>
      </c>
      <c r="E52" s="106">
        <v>30.650833149085884</v>
      </c>
      <c r="F52" s="106">
        <v>-163.7851885923003</v>
      </c>
      <c r="G52" s="57">
        <v>0</v>
      </c>
      <c r="H52" s="19"/>
    </row>
    <row r="53" spans="1:8" x14ac:dyDescent="0.25">
      <c r="A53" s="100">
        <v>46334</v>
      </c>
      <c r="B53" s="106">
        <v>-907</v>
      </c>
      <c r="C53" s="106">
        <v>24</v>
      </c>
      <c r="D53" s="106">
        <v>-925.16000000000076</v>
      </c>
      <c r="E53" s="106">
        <v>80.796114064449284</v>
      </c>
      <c r="F53" s="106">
        <v>-85.986549416689968</v>
      </c>
      <c r="G53" s="57">
        <v>0</v>
      </c>
      <c r="H53" s="19"/>
    </row>
    <row r="54" spans="1:8" x14ac:dyDescent="0.25">
      <c r="A54" s="100">
        <v>46341</v>
      </c>
      <c r="B54" s="106">
        <v>-950</v>
      </c>
      <c r="C54" s="106">
        <v>24</v>
      </c>
      <c r="D54" s="106">
        <v>-925.15999999999985</v>
      </c>
      <c r="E54" s="106">
        <v>28.311694680731307</v>
      </c>
      <c r="F54" s="106">
        <v>-77.02374992291584</v>
      </c>
      <c r="G54" s="57">
        <v>0</v>
      </c>
      <c r="H54" s="19"/>
    </row>
    <row r="55" spans="1:8" x14ac:dyDescent="0.25">
      <c r="A55" s="100">
        <v>46348</v>
      </c>
      <c r="B55" s="106">
        <v>109</v>
      </c>
      <c r="C55" s="106">
        <v>24</v>
      </c>
      <c r="D55" s="106">
        <v>13</v>
      </c>
      <c r="E55" s="106">
        <v>116.45219644891404</v>
      </c>
      <c r="F55" s="106">
        <v>-43.61827239847662</v>
      </c>
      <c r="G55" s="57">
        <v>0</v>
      </c>
      <c r="H55" s="19"/>
    </row>
    <row r="56" spans="1:8" x14ac:dyDescent="0.25">
      <c r="A56" s="100">
        <v>46355</v>
      </c>
      <c r="B56" s="106">
        <v>181</v>
      </c>
      <c r="C56" s="106">
        <v>24</v>
      </c>
      <c r="D56" s="106">
        <v>13</v>
      </c>
      <c r="E56" s="106">
        <v>152.94144123843398</v>
      </c>
      <c r="F56" s="106">
        <v>-8.14802209378513</v>
      </c>
      <c r="G56" s="57">
        <v>0</v>
      </c>
      <c r="H56" s="19"/>
    </row>
    <row r="57" spans="1:8" x14ac:dyDescent="0.25">
      <c r="A57" s="100">
        <v>46362</v>
      </c>
      <c r="B57" s="104">
        <v>200</v>
      </c>
      <c r="C57" s="104">
        <v>24</v>
      </c>
      <c r="D57" s="104">
        <v>13</v>
      </c>
      <c r="E57" s="104">
        <v>163.30939288542504</v>
      </c>
      <c r="F57" s="104">
        <v>0</v>
      </c>
      <c r="G57" s="56">
        <v>0</v>
      </c>
      <c r="H57" s="19"/>
    </row>
    <row r="58" spans="1:8" x14ac:dyDescent="0.25">
      <c r="A58" s="100">
        <v>46369</v>
      </c>
      <c r="B58" s="104">
        <v>174</v>
      </c>
      <c r="C58" s="104">
        <v>24</v>
      </c>
      <c r="D58" s="104">
        <v>0</v>
      </c>
      <c r="E58" s="104">
        <v>163.30939288542322</v>
      </c>
      <c r="F58" s="104">
        <v>-13.440523356554422</v>
      </c>
      <c r="G58" s="56">
        <v>0</v>
      </c>
      <c r="H58" s="19"/>
    </row>
    <row r="59" spans="1:8" x14ac:dyDescent="0.25">
      <c r="A59" s="100">
        <v>46376</v>
      </c>
      <c r="B59" s="104">
        <v>-488</v>
      </c>
      <c r="C59" s="104">
        <v>24</v>
      </c>
      <c r="D59" s="104">
        <v>0</v>
      </c>
      <c r="E59" s="104">
        <v>180.17018252909838</v>
      </c>
      <c r="F59" s="104">
        <v>-692.14746727779084</v>
      </c>
      <c r="G59" s="56">
        <v>0</v>
      </c>
      <c r="H59" s="19"/>
    </row>
    <row r="60" spans="1:8" x14ac:dyDescent="0.25">
      <c r="A60" s="100">
        <v>46383</v>
      </c>
      <c r="B60" s="104">
        <v>-366</v>
      </c>
      <c r="C60" s="104">
        <v>24</v>
      </c>
      <c r="D60" s="104">
        <v>525</v>
      </c>
      <c r="E60" s="104">
        <v>42.677594946977479</v>
      </c>
      <c r="F60" s="104">
        <v>-957.49895276051143</v>
      </c>
      <c r="G60" s="56">
        <v>0</v>
      </c>
      <c r="H60" s="19"/>
    </row>
    <row r="61" spans="1:8" x14ac:dyDescent="0.25">
      <c r="A61" s="100">
        <v>46390</v>
      </c>
      <c r="B61" s="106">
        <v>-556</v>
      </c>
      <c r="C61" s="106">
        <v>32</v>
      </c>
      <c r="D61" s="106">
        <v>525</v>
      </c>
      <c r="E61" s="106">
        <v>-9.4829729497851076</v>
      </c>
      <c r="F61" s="106">
        <v>-1103.4161496203747</v>
      </c>
      <c r="G61" s="57">
        <v>0</v>
      </c>
      <c r="H61" s="19"/>
    </row>
    <row r="62" spans="1:8" x14ac:dyDescent="0.25">
      <c r="A62" s="100">
        <v>46397</v>
      </c>
      <c r="B62" s="106">
        <v>-27</v>
      </c>
      <c r="C62" s="106">
        <v>0</v>
      </c>
      <c r="D62" s="106">
        <v>525</v>
      </c>
      <c r="E62" s="106">
        <v>-76.780151540822771</v>
      </c>
      <c r="F62" s="106">
        <v>-474.90414359864462</v>
      </c>
      <c r="G62" s="57">
        <v>0</v>
      </c>
      <c r="H62" s="19"/>
    </row>
    <row r="63" spans="1:8" x14ac:dyDescent="0.25">
      <c r="A63" s="100">
        <v>46404</v>
      </c>
      <c r="B63" s="106">
        <v>448</v>
      </c>
      <c r="C63" s="106">
        <v>0</v>
      </c>
      <c r="D63" s="106">
        <v>525</v>
      </c>
      <c r="E63" s="106">
        <v>-76.780151540822771</v>
      </c>
      <c r="F63" s="106">
        <v>0</v>
      </c>
      <c r="G63" s="57">
        <v>0</v>
      </c>
      <c r="H63" s="19"/>
    </row>
    <row r="64" spans="1:8" x14ac:dyDescent="0.25">
      <c r="A64" s="100">
        <v>46411</v>
      </c>
      <c r="B64" s="106">
        <v>413</v>
      </c>
      <c r="C64" s="106">
        <v>0</v>
      </c>
      <c r="D64" s="106">
        <v>525</v>
      </c>
      <c r="E64" s="106">
        <v>-76.780151540822771</v>
      </c>
      <c r="F64" s="106">
        <v>-35.817741234520781</v>
      </c>
      <c r="G64" s="57">
        <v>0</v>
      </c>
      <c r="H64" s="19"/>
    </row>
    <row r="65" spans="1:8" x14ac:dyDescent="0.25">
      <c r="A65" s="100">
        <v>46418</v>
      </c>
      <c r="B65" s="104">
        <v>445</v>
      </c>
      <c r="C65" s="104">
        <v>0</v>
      </c>
      <c r="D65" s="104">
        <v>525</v>
      </c>
      <c r="E65" s="104">
        <v>-76.780151540822771</v>
      </c>
      <c r="F65" s="104">
        <v>-4.1252763842726381</v>
      </c>
      <c r="G65" s="56">
        <v>0</v>
      </c>
      <c r="H65" s="19"/>
    </row>
    <row r="66" spans="1:8" x14ac:dyDescent="0.25">
      <c r="A66" s="100">
        <v>46425</v>
      </c>
      <c r="B66" s="104">
        <v>326</v>
      </c>
      <c r="C66" s="104">
        <v>0</v>
      </c>
      <c r="D66" s="104">
        <v>525</v>
      </c>
      <c r="E66" s="104">
        <v>-77.377727635541305</v>
      </c>
      <c r="F66" s="104">
        <v>-121.56891529353447</v>
      </c>
      <c r="G66" s="56">
        <v>0</v>
      </c>
      <c r="H66" s="19"/>
    </row>
    <row r="67" spans="1:8" x14ac:dyDescent="0.25">
      <c r="A67" s="100">
        <v>46432</v>
      </c>
      <c r="B67" s="104">
        <v>300</v>
      </c>
      <c r="C67" s="104">
        <v>0</v>
      </c>
      <c r="D67" s="104">
        <v>525</v>
      </c>
      <c r="E67" s="104">
        <v>-68.39510828901075</v>
      </c>
      <c r="F67" s="104">
        <v>-157.08617918794153</v>
      </c>
      <c r="G67" s="56">
        <v>0</v>
      </c>
      <c r="H67" s="19"/>
    </row>
    <row r="68" spans="1:8" x14ac:dyDescent="0.25">
      <c r="A68" s="100">
        <v>46439</v>
      </c>
      <c r="B68" s="104">
        <v>283</v>
      </c>
      <c r="C68" s="104">
        <v>0</v>
      </c>
      <c r="D68" s="104">
        <v>525</v>
      </c>
      <c r="E68" s="104">
        <v>-68.39510828901075</v>
      </c>
      <c r="F68" s="104">
        <v>-173.48467038330409</v>
      </c>
      <c r="G68" s="56">
        <v>0</v>
      </c>
      <c r="H68" s="19"/>
    </row>
    <row r="69" spans="1:8" x14ac:dyDescent="0.25">
      <c r="A69" s="100">
        <v>46446</v>
      </c>
      <c r="B69" s="104">
        <v>274</v>
      </c>
      <c r="C69" s="104">
        <v>0</v>
      </c>
      <c r="D69" s="104">
        <v>525</v>
      </c>
      <c r="E69" s="104">
        <v>-68.39510828901075</v>
      </c>
      <c r="F69" s="104">
        <v>-182.53771930924222</v>
      </c>
      <c r="G69" s="56">
        <v>0</v>
      </c>
      <c r="H69" s="19"/>
    </row>
    <row r="70" spans="1:8" x14ac:dyDescent="0.25">
      <c r="A70" s="100">
        <v>46453</v>
      </c>
      <c r="B70" s="106">
        <v>-322</v>
      </c>
      <c r="C70" s="106">
        <v>0</v>
      </c>
      <c r="D70" s="106">
        <v>0</v>
      </c>
      <c r="E70" s="106">
        <v>-69.418006360783693</v>
      </c>
      <c r="F70" s="106">
        <v>-252.58699589287494</v>
      </c>
      <c r="G70" s="57">
        <v>0</v>
      </c>
      <c r="H70" s="19"/>
    </row>
    <row r="71" spans="1:8" x14ac:dyDescent="0.25">
      <c r="A71" s="100">
        <v>46460</v>
      </c>
      <c r="B71" s="106">
        <v>-329</v>
      </c>
      <c r="C71" s="106">
        <v>0</v>
      </c>
      <c r="D71" s="106">
        <v>0</v>
      </c>
      <c r="E71" s="106">
        <v>-67.86776487599127</v>
      </c>
      <c r="F71" s="106">
        <v>-261.38276412667506</v>
      </c>
      <c r="G71" s="57">
        <v>0</v>
      </c>
      <c r="H71" s="19"/>
    </row>
    <row r="72" spans="1:8" x14ac:dyDescent="0.25">
      <c r="A72" s="100">
        <v>46467</v>
      </c>
      <c r="B72" s="106">
        <v>-1293</v>
      </c>
      <c r="C72" s="106">
        <v>0</v>
      </c>
      <c r="D72" s="106">
        <v>0</v>
      </c>
      <c r="E72" s="106">
        <v>-77.910633625300761</v>
      </c>
      <c r="F72" s="106">
        <v>-1215.0533325920228</v>
      </c>
      <c r="G72" s="57">
        <v>0</v>
      </c>
      <c r="H72" s="19"/>
    </row>
    <row r="73" spans="1:8" x14ac:dyDescent="0.25">
      <c r="A73" s="100">
        <v>46474</v>
      </c>
      <c r="B73" s="106">
        <v>-1458</v>
      </c>
      <c r="C73" s="106">
        <v>0</v>
      </c>
      <c r="D73" s="106">
        <v>0</v>
      </c>
      <c r="E73" s="106">
        <v>-77.910633625298942</v>
      </c>
      <c r="F73" s="106">
        <v>-1380.8389524716411</v>
      </c>
      <c r="G73" s="57">
        <v>0</v>
      </c>
      <c r="H73" s="19"/>
    </row>
    <row r="74" spans="1:8" x14ac:dyDescent="0.25">
      <c r="A74" s="100">
        <v>46481</v>
      </c>
      <c r="B74" s="104">
        <v>-9</v>
      </c>
      <c r="C74" s="104">
        <v>0</v>
      </c>
      <c r="D74" s="104">
        <v>0</v>
      </c>
      <c r="E74" s="104">
        <v>-9.0512480055294873</v>
      </c>
      <c r="F74" s="104">
        <v>0</v>
      </c>
      <c r="G74" s="56">
        <v>0</v>
      </c>
      <c r="H74" s="19"/>
    </row>
    <row r="75" spans="1:8" x14ac:dyDescent="0.25">
      <c r="A75" s="100">
        <v>46488</v>
      </c>
      <c r="B75" s="104">
        <v>0</v>
      </c>
      <c r="C75" s="104">
        <v>0</v>
      </c>
      <c r="D75" s="104">
        <v>0</v>
      </c>
      <c r="E75" s="104">
        <v>7.1788135552196763E-2</v>
      </c>
      <c r="F75" s="104">
        <v>0</v>
      </c>
      <c r="G75" s="56">
        <v>0</v>
      </c>
      <c r="H75" s="19"/>
    </row>
    <row r="76" spans="1:8" x14ac:dyDescent="0.25">
      <c r="A76" s="100">
        <v>46495</v>
      </c>
      <c r="B76" s="104">
        <v>-184</v>
      </c>
      <c r="C76" s="104">
        <v>0</v>
      </c>
      <c r="D76" s="104">
        <v>0</v>
      </c>
      <c r="E76" s="104">
        <v>-1.0080131582853937</v>
      </c>
      <c r="F76" s="104">
        <v>-183.50465292832814</v>
      </c>
      <c r="G76" s="56">
        <v>0</v>
      </c>
      <c r="H76" s="19"/>
    </row>
    <row r="77" spans="1:8" x14ac:dyDescent="0.25">
      <c r="A77" s="100">
        <v>46502</v>
      </c>
      <c r="B77" s="104">
        <v>-124</v>
      </c>
      <c r="C77" s="104">
        <v>0</v>
      </c>
      <c r="D77" s="104">
        <v>0</v>
      </c>
      <c r="E77" s="104">
        <v>7.1788135550377774E-2</v>
      </c>
      <c r="F77" s="104">
        <v>-123.82893418003187</v>
      </c>
      <c r="G77" s="56">
        <v>0</v>
      </c>
      <c r="H77" s="19"/>
    </row>
    <row r="78" spans="1:8" x14ac:dyDescent="0.25">
      <c r="A78" s="100">
        <v>46509</v>
      </c>
      <c r="B78" s="104">
        <v>-353</v>
      </c>
      <c r="C78" s="104">
        <v>0</v>
      </c>
      <c r="D78" s="104">
        <v>0</v>
      </c>
      <c r="E78" s="104">
        <v>40.549327843182255</v>
      </c>
      <c r="F78" s="104">
        <v>-392.98969974384977</v>
      </c>
      <c r="G78" s="56">
        <v>0</v>
      </c>
      <c r="H78" s="19"/>
    </row>
    <row r="79" spans="1:8" x14ac:dyDescent="0.25">
      <c r="A79" s="100">
        <v>46516</v>
      </c>
      <c r="B79" s="106">
        <v>-977</v>
      </c>
      <c r="C79" s="106">
        <v>0</v>
      </c>
      <c r="D79" s="106">
        <v>0</v>
      </c>
      <c r="E79" s="106">
        <v>-0.92748043201572727</v>
      </c>
      <c r="F79" s="106">
        <v>-975.7759566023858</v>
      </c>
      <c r="G79" s="57">
        <v>0</v>
      </c>
      <c r="H79" s="19"/>
    </row>
    <row r="80" spans="1:8" x14ac:dyDescent="0.25">
      <c r="A80" s="100">
        <v>46523</v>
      </c>
      <c r="B80" s="106">
        <v>-715</v>
      </c>
      <c r="C80" s="106">
        <v>0</v>
      </c>
      <c r="D80" s="106">
        <v>0</v>
      </c>
      <c r="E80" s="106">
        <v>41.637414814646036</v>
      </c>
      <c r="F80" s="106">
        <v>-757.42421345557818</v>
      </c>
      <c r="G80" s="57">
        <v>0</v>
      </c>
      <c r="H80" s="19"/>
    </row>
    <row r="81" spans="1:8" x14ac:dyDescent="0.25">
      <c r="A81" s="100">
        <v>46530</v>
      </c>
      <c r="B81" s="106">
        <v>-624</v>
      </c>
      <c r="C81" s="106">
        <v>0</v>
      </c>
      <c r="D81" s="106">
        <v>0</v>
      </c>
      <c r="E81" s="106">
        <v>41.637414814646036</v>
      </c>
      <c r="F81" s="106">
        <v>-665.37812083240715</v>
      </c>
      <c r="G81" s="57">
        <v>0</v>
      </c>
      <c r="H81" s="19"/>
    </row>
    <row r="82" spans="1:8" x14ac:dyDescent="0.25">
      <c r="A82" s="100">
        <v>46537</v>
      </c>
      <c r="B82" s="106">
        <v>-387</v>
      </c>
      <c r="C82" s="106">
        <v>0</v>
      </c>
      <c r="D82" s="106">
        <v>0</v>
      </c>
      <c r="E82" s="106">
        <v>-0.31009616029405151</v>
      </c>
      <c r="F82" s="106">
        <v>-386.7530206055726</v>
      </c>
      <c r="G82" s="57">
        <v>0</v>
      </c>
      <c r="H82" s="19"/>
    </row>
    <row r="83" spans="1:8" x14ac:dyDescent="0.25">
      <c r="A83" s="100">
        <v>46544</v>
      </c>
      <c r="B83" s="107">
        <v>-289</v>
      </c>
      <c r="C83" s="107">
        <v>0</v>
      </c>
      <c r="D83" s="107">
        <v>0</v>
      </c>
      <c r="E83" s="107">
        <v>40.249272592598572</v>
      </c>
      <c r="F83" s="107">
        <v>-329.2226441009625</v>
      </c>
      <c r="G83" s="56">
        <v>0</v>
      </c>
      <c r="H83" s="19"/>
    </row>
    <row r="84" spans="1:8" x14ac:dyDescent="0.25">
      <c r="A84" s="100">
        <v>46551</v>
      </c>
      <c r="B84" s="107">
        <v>39</v>
      </c>
      <c r="C84" s="107">
        <v>0</v>
      </c>
      <c r="D84" s="107">
        <v>0</v>
      </c>
      <c r="E84" s="107">
        <v>39.108682574977138</v>
      </c>
      <c r="F84" s="107">
        <v>0</v>
      </c>
      <c r="G84" s="108">
        <v>0</v>
      </c>
      <c r="H84" s="19"/>
    </row>
    <row r="85" spans="1:8" x14ac:dyDescent="0.25">
      <c r="A85" s="100">
        <v>46558</v>
      </c>
      <c r="B85" s="107">
        <v>39</v>
      </c>
      <c r="C85" s="107">
        <v>0</v>
      </c>
      <c r="D85" s="107">
        <v>0</v>
      </c>
      <c r="E85" s="107">
        <v>39.108682574980776</v>
      </c>
      <c r="F85" s="107">
        <v>0</v>
      </c>
      <c r="G85" s="108">
        <v>0</v>
      </c>
      <c r="H85" s="19"/>
    </row>
    <row r="86" spans="1:8" x14ac:dyDescent="0.25">
      <c r="A86" s="100">
        <v>46565</v>
      </c>
      <c r="B86" s="107">
        <v>40</v>
      </c>
      <c r="C86" s="107">
        <v>0</v>
      </c>
      <c r="D86" s="107">
        <v>0</v>
      </c>
      <c r="E86" s="107">
        <v>39.108682574980776</v>
      </c>
      <c r="F86" s="107">
        <v>0</v>
      </c>
      <c r="G86" s="108">
        <v>0</v>
      </c>
      <c r="H86" s="19"/>
    </row>
    <row r="87" spans="1:8" x14ac:dyDescent="0.25">
      <c r="A87" s="100">
        <v>46572</v>
      </c>
      <c r="B87" s="107">
        <v>39</v>
      </c>
      <c r="C87" s="107">
        <v>0</v>
      </c>
      <c r="D87" s="107">
        <v>0</v>
      </c>
      <c r="E87" s="107">
        <v>39.108682574977138</v>
      </c>
      <c r="F87" s="107">
        <v>0</v>
      </c>
      <c r="G87" s="108">
        <v>0</v>
      </c>
    </row>
    <row r="88" spans="1:8" x14ac:dyDescent="0.25">
      <c r="A88" s="100"/>
      <c r="B88" s="109"/>
      <c r="C88" s="109"/>
      <c r="D88" s="109"/>
      <c r="E88" s="109"/>
      <c r="F88" s="109"/>
      <c r="G88" s="109"/>
    </row>
  </sheetData>
  <pageMargins left="0.25" right="0.25" top="0.75" bottom="0.75" header="0.3" footer="0.3"/>
  <pageSetup paperSize="3" scale="10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J616"/>
  <sheetViews>
    <sheetView view="pageBreakPreview" zoomScaleNormal="100" zoomScaleSheetLayoutView="100" workbookViewId="0">
      <pane ySplit="3" topLeftCell="A4" activePane="bottomLeft" state="frozen"/>
      <selection pane="bottomLeft" activeCell="K129" sqref="K129"/>
    </sheetView>
  </sheetViews>
  <sheetFormatPr defaultColWidth="9.109375" defaultRowHeight="13.2" x14ac:dyDescent="0.25"/>
  <cols>
    <col min="1" max="1" width="14.33203125" style="21" customWidth="1"/>
    <col min="2" max="2" width="11.5546875" style="21" customWidth="1"/>
    <col min="3" max="3" width="13.5546875" style="21" customWidth="1"/>
    <col min="4" max="4" width="12.44140625" style="21" customWidth="1"/>
    <col min="5" max="5" width="11.88671875" style="21" customWidth="1"/>
    <col min="6" max="6" width="13.5546875" style="21" customWidth="1"/>
    <col min="7" max="8" width="13.44140625" style="21" customWidth="1"/>
    <col min="9" max="9" width="14.109375" style="21" customWidth="1"/>
    <col min="10" max="16384" width="9.109375" style="2"/>
  </cols>
  <sheetData>
    <row r="1" spans="1:10" ht="21" customHeight="1" x14ac:dyDescent="0.25">
      <c r="A1" s="89" t="s">
        <v>39</v>
      </c>
      <c r="B1" s="90"/>
      <c r="C1" s="90"/>
      <c r="D1" s="90"/>
      <c r="E1" s="90"/>
      <c r="F1" s="90"/>
      <c r="G1" s="90"/>
      <c r="H1" s="90"/>
      <c r="I1" s="91"/>
    </row>
    <row r="2" spans="1:10" s="3" customFormat="1" ht="21" customHeight="1" x14ac:dyDescent="0.25">
      <c r="A2" s="92" t="s">
        <v>71</v>
      </c>
      <c r="B2" s="69"/>
      <c r="C2" s="69"/>
      <c r="D2" s="69"/>
      <c r="E2" s="69"/>
      <c r="F2" s="69"/>
      <c r="G2" s="69"/>
      <c r="H2" s="69"/>
      <c r="I2" s="93"/>
    </row>
    <row r="3" spans="1:10" ht="92.25" customHeight="1" x14ac:dyDescent="0.25">
      <c r="A3" s="64" t="s">
        <v>15</v>
      </c>
      <c r="B3" s="63" t="s">
        <v>16</v>
      </c>
      <c r="C3" s="63" t="s">
        <v>17</v>
      </c>
      <c r="D3" s="63" t="s">
        <v>18</v>
      </c>
      <c r="E3" s="63" t="s">
        <v>19</v>
      </c>
      <c r="F3" s="63" t="s">
        <v>20</v>
      </c>
      <c r="G3" s="63" t="s">
        <v>21</v>
      </c>
      <c r="H3" s="63" t="s">
        <v>22</v>
      </c>
      <c r="I3" s="63" t="s">
        <v>23</v>
      </c>
    </row>
    <row r="4" spans="1:10" x14ac:dyDescent="0.25">
      <c r="A4" s="8">
        <v>38383</v>
      </c>
      <c r="B4" s="9">
        <v>24362</v>
      </c>
      <c r="C4" s="9">
        <v>23993.449248166668</v>
      </c>
      <c r="D4" s="9">
        <v>23890.98</v>
      </c>
      <c r="E4" s="9">
        <v>23905.16</v>
      </c>
      <c r="F4" s="9">
        <v>14619.18</v>
      </c>
      <c r="G4" s="9">
        <v>14567.060478327065</v>
      </c>
      <c r="H4" s="9">
        <v>14269.390079999999</v>
      </c>
      <c r="I4" s="10">
        <v>14282.354160000001</v>
      </c>
      <c r="J4" s="4"/>
    </row>
    <row r="5" spans="1:10" x14ac:dyDescent="0.25">
      <c r="A5" s="8">
        <v>38411</v>
      </c>
      <c r="B5" s="9">
        <v>22322</v>
      </c>
      <c r="C5" s="9">
        <v>23476.854718633334</v>
      </c>
      <c r="D5" s="9">
        <v>23507.03</v>
      </c>
      <c r="E5" s="9">
        <v>23524.11</v>
      </c>
      <c r="F5" s="9">
        <v>12731.834999999999</v>
      </c>
      <c r="G5" s="9">
        <v>12786.773926101459</v>
      </c>
      <c r="H5" s="9">
        <v>12795.092909999999</v>
      </c>
      <c r="I5" s="10">
        <v>12805.151189999999</v>
      </c>
      <c r="J5" s="4"/>
    </row>
    <row r="6" spans="1:10" x14ac:dyDescent="0.25">
      <c r="A6" s="11">
        <v>38442</v>
      </c>
      <c r="B6" s="12">
        <v>22724</v>
      </c>
      <c r="C6" s="12">
        <v>22240.068870433333</v>
      </c>
      <c r="D6" s="12">
        <v>22370.34</v>
      </c>
      <c r="E6" s="12">
        <v>22380.45</v>
      </c>
      <c r="F6" s="12">
        <v>13494.28</v>
      </c>
      <c r="G6" s="12">
        <v>13424.457633845868</v>
      </c>
      <c r="H6" s="12">
        <v>13401.80264</v>
      </c>
      <c r="I6" s="13">
        <v>13409.19362</v>
      </c>
      <c r="J6" s="4"/>
    </row>
    <row r="7" spans="1:10" x14ac:dyDescent="0.25">
      <c r="A7" s="11">
        <v>38472</v>
      </c>
      <c r="B7" s="12">
        <v>19343</v>
      </c>
      <c r="C7" s="12">
        <v>20583.487564433333</v>
      </c>
      <c r="D7" s="12">
        <v>20760.099999999999</v>
      </c>
      <c r="E7" s="12">
        <v>20417.650000000001</v>
      </c>
      <c r="F7" s="12">
        <v>11827.861000000001</v>
      </c>
      <c r="G7" s="12">
        <v>12049.723871173999</v>
      </c>
      <c r="H7" s="12">
        <v>12063.787759999999</v>
      </c>
      <c r="I7" s="13">
        <v>11863.50799</v>
      </c>
      <c r="J7" s="4"/>
    </row>
    <row r="8" spans="1:10" x14ac:dyDescent="0.25">
      <c r="A8" s="11">
        <v>38503</v>
      </c>
      <c r="B8" s="12">
        <v>19007</v>
      </c>
      <c r="C8" s="12">
        <v>19077.148888950003</v>
      </c>
      <c r="D8" s="12">
        <v>20306.03</v>
      </c>
      <c r="E8" s="12">
        <v>20732.509999999998</v>
      </c>
      <c r="F8" s="12">
        <v>11744.825000000001</v>
      </c>
      <c r="G8" s="12">
        <v>11728.463562348599</v>
      </c>
      <c r="H8" s="12">
        <v>11928.30625</v>
      </c>
      <c r="I8" s="13">
        <v>12061.75791</v>
      </c>
      <c r="J8" s="4"/>
    </row>
    <row r="9" spans="1:10" x14ac:dyDescent="0.25">
      <c r="A9" s="8">
        <v>38533</v>
      </c>
      <c r="B9" s="9">
        <v>26157</v>
      </c>
      <c r="C9" s="9">
        <v>23975.45062708333</v>
      </c>
      <c r="D9" s="9">
        <v>23402.639999999999</v>
      </c>
      <c r="E9" s="9">
        <v>23362.68</v>
      </c>
      <c r="F9" s="9">
        <v>13499.266</v>
      </c>
      <c r="G9" s="9">
        <v>12759.56108168098</v>
      </c>
      <c r="H9" s="9">
        <v>12284.37599</v>
      </c>
      <c r="I9" s="10">
        <v>12372.883589999999</v>
      </c>
      <c r="J9" s="4"/>
    </row>
    <row r="10" spans="1:10" x14ac:dyDescent="0.25">
      <c r="A10" s="8">
        <v>38564</v>
      </c>
      <c r="B10" s="9">
        <v>26160</v>
      </c>
      <c r="C10" s="9">
        <v>24608.695823399998</v>
      </c>
      <c r="D10" s="9">
        <v>23820.5</v>
      </c>
      <c r="E10" s="9">
        <v>23897.21</v>
      </c>
      <c r="F10" s="9">
        <v>14094.375</v>
      </c>
      <c r="G10" s="9">
        <v>13767.564258264223</v>
      </c>
      <c r="H10" s="9">
        <v>13233.973099999999</v>
      </c>
      <c r="I10" s="10">
        <v>13350.46192</v>
      </c>
      <c r="J10" s="4"/>
    </row>
    <row r="11" spans="1:10" x14ac:dyDescent="0.25">
      <c r="A11" s="8">
        <v>38595</v>
      </c>
      <c r="B11" s="9">
        <v>25816</v>
      </c>
      <c r="C11" s="9">
        <v>24603.807798300004</v>
      </c>
      <c r="D11" s="9">
        <v>23372.48</v>
      </c>
      <c r="E11" s="9">
        <v>23532.39</v>
      </c>
      <c r="F11" s="9">
        <v>14031.29</v>
      </c>
      <c r="G11" s="9">
        <v>13551.573001344907</v>
      </c>
      <c r="H11" s="9">
        <v>13465.8968</v>
      </c>
      <c r="I11" s="10">
        <v>13583.591210000001</v>
      </c>
      <c r="J11" s="4"/>
    </row>
    <row r="12" spans="1:10" x14ac:dyDescent="0.25">
      <c r="A12" s="11">
        <v>38625</v>
      </c>
      <c r="B12" s="12">
        <v>23914</v>
      </c>
      <c r="C12" s="12">
        <v>22196.328197350005</v>
      </c>
      <c r="D12" s="12">
        <v>22078.34</v>
      </c>
      <c r="E12" s="12">
        <v>22066.720000000001</v>
      </c>
      <c r="F12" s="12">
        <v>12552.618</v>
      </c>
      <c r="G12" s="12">
        <v>12265.687362775632</v>
      </c>
      <c r="H12" s="12">
        <v>12151.981449999999</v>
      </c>
      <c r="I12" s="13">
        <v>12212.8858</v>
      </c>
      <c r="J12" s="4"/>
    </row>
    <row r="13" spans="1:10" x14ac:dyDescent="0.25">
      <c r="A13" s="11">
        <v>38656</v>
      </c>
      <c r="B13" s="12">
        <v>20752</v>
      </c>
      <c r="C13" s="12">
        <v>20712.896211533334</v>
      </c>
      <c r="D13" s="12">
        <v>20922.810000000001</v>
      </c>
      <c r="E13" s="12">
        <v>20922.09</v>
      </c>
      <c r="F13" s="12">
        <v>12187.328</v>
      </c>
      <c r="G13" s="12">
        <v>12137.305526588269</v>
      </c>
      <c r="H13" s="12">
        <v>12472.81885</v>
      </c>
      <c r="I13" s="13">
        <v>12465.568569999999</v>
      </c>
      <c r="J13" s="4"/>
    </row>
    <row r="14" spans="1:10" x14ac:dyDescent="0.25">
      <c r="A14" s="11">
        <v>38686</v>
      </c>
      <c r="B14" s="12">
        <v>22564</v>
      </c>
      <c r="C14" s="12">
        <v>21790.277650600001</v>
      </c>
      <c r="D14" s="12">
        <v>22937.599999999999</v>
      </c>
      <c r="E14" s="12">
        <v>22872.639999999999</v>
      </c>
      <c r="F14" s="12">
        <v>12440.55</v>
      </c>
      <c r="G14" s="12">
        <v>12477.710867042064</v>
      </c>
      <c r="H14" s="12">
        <v>12867.080039999999</v>
      </c>
      <c r="I14" s="13">
        <v>12885.988140000001</v>
      </c>
      <c r="J14" s="4"/>
    </row>
    <row r="15" spans="1:10" x14ac:dyDescent="0.25">
      <c r="A15" s="8">
        <v>38717</v>
      </c>
      <c r="B15" s="9">
        <v>23750</v>
      </c>
      <c r="C15" s="9">
        <v>23322.444476100001</v>
      </c>
      <c r="D15" s="9">
        <v>23641.84</v>
      </c>
      <c r="E15" s="9">
        <v>23670.18</v>
      </c>
      <c r="F15" s="9">
        <v>13706.036</v>
      </c>
      <c r="G15" s="9">
        <v>13623.336777041353</v>
      </c>
      <c r="H15" s="9">
        <v>13796.34095</v>
      </c>
      <c r="I15" s="10">
        <v>13805.757</v>
      </c>
      <c r="J15" s="4"/>
    </row>
    <row r="16" spans="1:10" x14ac:dyDescent="0.25">
      <c r="A16" s="95" t="s">
        <v>45</v>
      </c>
      <c r="B16" s="96">
        <v>26160</v>
      </c>
      <c r="C16" s="96">
        <v>24608.695823399998</v>
      </c>
      <c r="D16" s="96">
        <v>23890.98</v>
      </c>
      <c r="E16" s="96">
        <v>23905.16</v>
      </c>
      <c r="F16" s="96">
        <v>130782.85800000001</v>
      </c>
      <c r="G16" s="96">
        <v>129038.170702451</v>
      </c>
      <c r="H16" s="96">
        <v>128067.42583000001</v>
      </c>
      <c r="I16" s="97">
        <v>128407.35596</v>
      </c>
      <c r="J16" s="4"/>
    </row>
    <row r="17" spans="1:10" ht="12.75" customHeight="1" x14ac:dyDescent="0.25">
      <c r="A17" s="95">
        <v>2005</v>
      </c>
      <c r="B17" s="96">
        <v>26160</v>
      </c>
      <c r="C17" s="96">
        <v>24608.695823399998</v>
      </c>
      <c r="D17" s="96">
        <v>23890.98</v>
      </c>
      <c r="E17" s="96">
        <v>23905.16</v>
      </c>
      <c r="F17" s="96">
        <v>156929.44399999999</v>
      </c>
      <c r="G17" s="96">
        <v>155139.21834653441</v>
      </c>
      <c r="H17" s="96">
        <v>154730.84682000001</v>
      </c>
      <c r="I17" s="97">
        <v>155099.1011</v>
      </c>
      <c r="J17" s="4"/>
    </row>
    <row r="18" spans="1:10" ht="6" customHeight="1" x14ac:dyDescent="0.25">
      <c r="A18" s="14"/>
      <c r="B18" s="15"/>
      <c r="C18" s="15"/>
      <c r="D18" s="15"/>
      <c r="E18" s="15"/>
      <c r="F18" s="15"/>
      <c r="G18" s="15"/>
      <c r="H18" s="15"/>
      <c r="I18" s="15"/>
      <c r="J18" s="4"/>
    </row>
    <row r="19" spans="1:10" x14ac:dyDescent="0.25">
      <c r="A19" s="8">
        <v>38748</v>
      </c>
      <c r="B19" s="9">
        <v>23052</v>
      </c>
      <c r="C19" s="9">
        <v>24480.999961690402</v>
      </c>
      <c r="D19" s="9">
        <v>24284.959999999999</v>
      </c>
      <c r="E19" s="9">
        <v>24271.9</v>
      </c>
      <c r="F19" s="9">
        <v>13596.17</v>
      </c>
      <c r="G19" s="9">
        <v>14017.998238590175</v>
      </c>
      <c r="H19" s="9">
        <v>14424.451519999999</v>
      </c>
      <c r="I19" s="10">
        <v>14400.53154</v>
      </c>
      <c r="J19" s="4"/>
    </row>
    <row r="20" spans="1:10" x14ac:dyDescent="0.25">
      <c r="A20" s="8">
        <v>38776</v>
      </c>
      <c r="B20" s="9">
        <v>22321</v>
      </c>
      <c r="C20" s="9">
        <v>22264</v>
      </c>
      <c r="D20" s="9">
        <v>23800.5</v>
      </c>
      <c r="E20" s="9">
        <v>23772.33</v>
      </c>
      <c r="F20" s="9">
        <v>12568.25</v>
      </c>
      <c r="G20" s="9">
        <v>12541.471797154607</v>
      </c>
      <c r="H20" s="9">
        <v>12948.291359999999</v>
      </c>
      <c r="I20" s="10">
        <v>12925.308999999999</v>
      </c>
      <c r="J20" s="4"/>
    </row>
    <row r="21" spans="1:10" x14ac:dyDescent="0.25">
      <c r="A21" s="11">
        <v>38807</v>
      </c>
      <c r="B21" s="12">
        <v>21772</v>
      </c>
      <c r="C21" s="12">
        <v>22180.641554809532</v>
      </c>
      <c r="D21" s="12">
        <v>22821.37</v>
      </c>
      <c r="E21" s="12">
        <v>22806.73</v>
      </c>
      <c r="F21" s="12">
        <v>13199.998</v>
      </c>
      <c r="G21" s="12">
        <v>13192.066160156881</v>
      </c>
      <c r="H21" s="12">
        <v>13634.829880000001</v>
      </c>
      <c r="I21" s="13">
        <v>13618.891659999999</v>
      </c>
      <c r="J21" s="4"/>
    </row>
    <row r="22" spans="1:10" x14ac:dyDescent="0.25">
      <c r="A22" s="11">
        <v>38837</v>
      </c>
      <c r="B22" s="12">
        <v>19582</v>
      </c>
      <c r="C22" s="12">
        <v>20894.4456589287</v>
      </c>
      <c r="D22" s="12">
        <v>20910.04</v>
      </c>
      <c r="E22" s="12">
        <v>20910.04</v>
      </c>
      <c r="F22" s="12">
        <v>11512.852000000001</v>
      </c>
      <c r="G22" s="12">
        <v>11910.843768811799</v>
      </c>
      <c r="H22" s="12">
        <v>12047.975490000001</v>
      </c>
      <c r="I22" s="13">
        <v>12061.02706</v>
      </c>
      <c r="J22" s="4"/>
    </row>
    <row r="23" spans="1:10" x14ac:dyDescent="0.25">
      <c r="A23" s="11">
        <v>38868</v>
      </c>
      <c r="B23" s="12">
        <v>24857</v>
      </c>
      <c r="C23" s="12">
        <v>21872.291058494568</v>
      </c>
      <c r="D23" s="12">
        <v>21678.33</v>
      </c>
      <c r="E23" s="12">
        <v>21678.33</v>
      </c>
      <c r="F23" s="12">
        <v>11927.477999999999</v>
      </c>
      <c r="G23" s="12">
        <v>11716.812195256043</v>
      </c>
      <c r="H23" s="12">
        <v>12279.99164</v>
      </c>
      <c r="I23" s="13">
        <v>12290.82308</v>
      </c>
      <c r="J23" s="4"/>
    </row>
    <row r="24" spans="1:10" x14ac:dyDescent="0.25">
      <c r="A24" s="8">
        <v>38898</v>
      </c>
      <c r="B24" s="9">
        <v>23349</v>
      </c>
      <c r="C24" s="9">
        <v>23612.746292290598</v>
      </c>
      <c r="D24" s="9">
        <v>23998.720000000001</v>
      </c>
      <c r="E24" s="9">
        <v>23998.720000000001</v>
      </c>
      <c r="F24" s="9">
        <v>12541.936</v>
      </c>
      <c r="G24" s="9">
        <v>12570.075194709694</v>
      </c>
      <c r="H24" s="9">
        <v>12623.91217</v>
      </c>
      <c r="I24" s="10">
        <v>12504.911980000001</v>
      </c>
      <c r="J24" s="4"/>
    </row>
    <row r="25" spans="1:10" x14ac:dyDescent="0.25">
      <c r="A25" s="8">
        <v>38929</v>
      </c>
      <c r="B25" s="9">
        <v>26092</v>
      </c>
      <c r="C25" s="9">
        <v>25257.341773449109</v>
      </c>
      <c r="D25" s="9">
        <v>25397.46</v>
      </c>
      <c r="E25" s="9">
        <v>25501.94</v>
      </c>
      <c r="F25" s="9">
        <v>13853.619000000001</v>
      </c>
      <c r="G25" s="9">
        <v>13519.657197578963</v>
      </c>
      <c r="H25" s="9">
        <v>13679.26462</v>
      </c>
      <c r="I25" s="10">
        <v>13700.01203</v>
      </c>
      <c r="J25" s="4"/>
    </row>
    <row r="26" spans="1:10" x14ac:dyDescent="0.25">
      <c r="A26" s="8">
        <v>38960</v>
      </c>
      <c r="B26" s="9">
        <v>27005</v>
      </c>
      <c r="C26" s="9">
        <v>23880.518781388262</v>
      </c>
      <c r="D26" s="9">
        <v>24805.29</v>
      </c>
      <c r="E26" s="9">
        <v>24904.59</v>
      </c>
      <c r="F26" s="9">
        <v>13308.1</v>
      </c>
      <c r="G26" s="9">
        <v>13272.283181556826</v>
      </c>
      <c r="H26" s="9">
        <v>13630.800789999999</v>
      </c>
      <c r="I26" s="10">
        <v>13652.104140000001</v>
      </c>
      <c r="J26" s="4"/>
    </row>
    <row r="27" spans="1:10" x14ac:dyDescent="0.25">
      <c r="A27" s="11">
        <v>38990</v>
      </c>
      <c r="B27" s="12">
        <v>19976</v>
      </c>
      <c r="C27" s="12">
        <v>21526.764848608702</v>
      </c>
      <c r="D27" s="12">
        <v>23566.959999999999</v>
      </c>
      <c r="E27" s="12">
        <v>23665.13</v>
      </c>
      <c r="F27" s="12">
        <v>11521.035</v>
      </c>
      <c r="G27" s="12">
        <v>11636.941319743804</v>
      </c>
      <c r="H27" s="12">
        <v>12254.940570000001</v>
      </c>
      <c r="I27" s="13">
        <v>12279.43072</v>
      </c>
      <c r="J27" s="4"/>
    </row>
    <row r="28" spans="1:10" x14ac:dyDescent="0.25">
      <c r="A28" s="11">
        <v>39021</v>
      </c>
      <c r="B28" s="12">
        <v>19590</v>
      </c>
      <c r="C28" s="12">
        <v>20459.015398067058</v>
      </c>
      <c r="D28" s="12">
        <v>21498.15</v>
      </c>
      <c r="E28" s="12">
        <v>21594.97</v>
      </c>
      <c r="F28" s="12">
        <v>11962.307000000001</v>
      </c>
      <c r="G28" s="12">
        <v>11885.914558801825</v>
      </c>
      <c r="H28" s="12">
        <v>12521.80092</v>
      </c>
      <c r="I28" s="13">
        <v>12621.09562</v>
      </c>
      <c r="J28" s="4"/>
    </row>
    <row r="29" spans="1:10" x14ac:dyDescent="0.25">
      <c r="A29" s="11">
        <v>39051</v>
      </c>
      <c r="B29" s="12">
        <v>21267</v>
      </c>
      <c r="C29" s="12">
        <v>22968.211516330666</v>
      </c>
      <c r="D29" s="12">
        <v>23080.82</v>
      </c>
      <c r="E29" s="12">
        <v>23163.05</v>
      </c>
      <c r="F29" s="12">
        <v>12178.739</v>
      </c>
      <c r="G29" s="12">
        <v>12470.093265738502</v>
      </c>
      <c r="H29" s="12">
        <v>12892.685039999998</v>
      </c>
      <c r="I29" s="13">
        <v>12972.260189999999</v>
      </c>
      <c r="J29" s="4"/>
    </row>
    <row r="30" spans="1:10" x14ac:dyDescent="0.25">
      <c r="A30" s="8">
        <v>39082</v>
      </c>
      <c r="B30" s="9">
        <v>22941</v>
      </c>
      <c r="C30" s="9">
        <v>23625.939295941134</v>
      </c>
      <c r="D30" s="9">
        <v>24123.74</v>
      </c>
      <c r="E30" s="9">
        <v>24219.55</v>
      </c>
      <c r="F30" s="9">
        <v>12967.200999999999</v>
      </c>
      <c r="G30" s="9">
        <v>13244.959180366117</v>
      </c>
      <c r="H30" s="9">
        <v>13800.64883</v>
      </c>
      <c r="I30" s="10">
        <v>13888.18354</v>
      </c>
      <c r="J30" s="4"/>
    </row>
    <row r="31" spans="1:10" x14ac:dyDescent="0.25">
      <c r="A31" s="98" t="s">
        <v>46</v>
      </c>
      <c r="B31" s="96">
        <v>27005</v>
      </c>
      <c r="C31" s="96">
        <v>25257.341773449109</v>
      </c>
      <c r="D31" s="96">
        <v>25397.46</v>
      </c>
      <c r="E31" s="96">
        <v>25501.94</v>
      </c>
      <c r="F31" s="96">
        <v>125991.74500000001</v>
      </c>
      <c r="G31" s="96">
        <v>126264.06361236062</v>
      </c>
      <c r="H31" s="96">
        <v>130046.25895999999</v>
      </c>
      <c r="I31" s="97">
        <v>130054.13683</v>
      </c>
      <c r="J31" s="4"/>
    </row>
    <row r="32" spans="1:10" x14ac:dyDescent="0.25">
      <c r="A32" s="98">
        <v>2006</v>
      </c>
      <c r="B32" s="96">
        <v>27005</v>
      </c>
      <c r="C32" s="96">
        <v>25257.341773449109</v>
      </c>
      <c r="D32" s="96">
        <v>25397.46</v>
      </c>
      <c r="E32" s="96">
        <v>25501.94</v>
      </c>
      <c r="F32" s="96">
        <v>151137.685</v>
      </c>
      <c r="G32" s="96">
        <v>151979.11605846527</v>
      </c>
      <c r="H32" s="96">
        <v>156739.59282999998</v>
      </c>
      <c r="I32" s="97">
        <v>156914.58056</v>
      </c>
      <c r="J32" s="4"/>
    </row>
    <row r="33" spans="1:10" ht="6" customHeight="1" x14ac:dyDescent="0.25">
      <c r="A33" s="14"/>
      <c r="B33" s="15"/>
      <c r="C33" s="15"/>
      <c r="D33" s="15"/>
      <c r="E33" s="15"/>
      <c r="F33" s="15"/>
      <c r="G33" s="15"/>
      <c r="H33" s="15"/>
      <c r="I33" s="15"/>
      <c r="J33" s="4"/>
    </row>
    <row r="34" spans="1:10" x14ac:dyDescent="0.25">
      <c r="A34" s="8">
        <v>39113</v>
      </c>
      <c r="B34" s="9">
        <v>23537</v>
      </c>
      <c r="C34" s="9">
        <v>23776.833873493801</v>
      </c>
      <c r="D34" s="9">
        <v>24407.33</v>
      </c>
      <c r="E34" s="9">
        <v>24676.71</v>
      </c>
      <c r="F34" s="9">
        <v>13758.097</v>
      </c>
      <c r="G34" s="9">
        <v>13944.328197977844</v>
      </c>
      <c r="H34" s="9">
        <v>14347.600570000001</v>
      </c>
      <c r="I34" s="10">
        <v>14418.45478</v>
      </c>
      <c r="J34" s="4"/>
    </row>
    <row r="35" spans="1:10" x14ac:dyDescent="0.25">
      <c r="A35" s="8">
        <v>39141</v>
      </c>
      <c r="B35" s="9">
        <v>23935</v>
      </c>
      <c r="C35" s="9">
        <v>23053.0639397056</v>
      </c>
      <c r="D35" s="9">
        <v>23805.23</v>
      </c>
      <c r="E35" s="9">
        <v>24142.95</v>
      </c>
      <c r="F35" s="9">
        <v>13037.578</v>
      </c>
      <c r="G35" s="9">
        <v>12755.037767607408</v>
      </c>
      <c r="H35" s="9">
        <v>12799.707890000001</v>
      </c>
      <c r="I35" s="10">
        <v>12866.235990000001</v>
      </c>
      <c r="J35" s="4"/>
    </row>
    <row r="36" spans="1:10" x14ac:dyDescent="0.25">
      <c r="A36" s="11">
        <v>39172</v>
      </c>
      <c r="B36" s="12">
        <v>22969</v>
      </c>
      <c r="C36" s="12">
        <v>22680.401738112399</v>
      </c>
      <c r="D36" s="12">
        <v>22410.89</v>
      </c>
      <c r="E36" s="12">
        <v>22992.49</v>
      </c>
      <c r="F36" s="12">
        <v>13192.72</v>
      </c>
      <c r="G36" s="12">
        <v>13156.147334773721</v>
      </c>
      <c r="H36" s="12">
        <v>13334.42679</v>
      </c>
      <c r="I36" s="13">
        <v>13371.808660000001</v>
      </c>
      <c r="J36" s="4"/>
    </row>
    <row r="37" spans="1:10" x14ac:dyDescent="0.25">
      <c r="A37" s="11">
        <v>39202</v>
      </c>
      <c r="B37" s="12">
        <v>20016</v>
      </c>
      <c r="C37" s="12">
        <v>21218.700120571568</v>
      </c>
      <c r="D37" s="12">
        <v>20306.68</v>
      </c>
      <c r="E37" s="12">
        <v>20309.87</v>
      </c>
      <c r="F37" s="12">
        <v>11827.647000000001</v>
      </c>
      <c r="G37" s="12">
        <v>11977.748705151254</v>
      </c>
      <c r="H37" s="12">
        <v>11833.320730000001</v>
      </c>
      <c r="I37" s="13">
        <v>11907.08121</v>
      </c>
      <c r="J37" s="4"/>
    </row>
    <row r="38" spans="1:10" x14ac:dyDescent="0.25">
      <c r="A38" s="11">
        <v>39233</v>
      </c>
      <c r="B38" s="12">
        <v>21490</v>
      </c>
      <c r="C38" s="12">
        <v>18881.510639859862</v>
      </c>
      <c r="D38" s="12">
        <v>20882.55</v>
      </c>
      <c r="E38" s="12">
        <v>20810.38</v>
      </c>
      <c r="F38" s="12">
        <v>11818.634</v>
      </c>
      <c r="G38" s="12">
        <v>11610.066232910904</v>
      </c>
      <c r="H38" s="12">
        <v>11997.955179999999</v>
      </c>
      <c r="I38" s="13">
        <v>12060.769980000001</v>
      </c>
      <c r="J38" s="4"/>
    </row>
    <row r="39" spans="1:10" x14ac:dyDescent="0.25">
      <c r="A39" s="8">
        <v>39263</v>
      </c>
      <c r="B39" s="9">
        <v>25737</v>
      </c>
      <c r="C39" s="9">
        <v>24968.232819057797</v>
      </c>
      <c r="D39" s="9">
        <v>24501.25</v>
      </c>
      <c r="E39" s="9">
        <v>24410.42</v>
      </c>
      <c r="F39" s="9">
        <v>12692.547</v>
      </c>
      <c r="G39" s="9">
        <v>12478.018645330763</v>
      </c>
      <c r="H39" s="9">
        <v>12397.772449999999</v>
      </c>
      <c r="I39" s="10">
        <v>12443.77643</v>
      </c>
      <c r="J39" s="4"/>
    </row>
    <row r="40" spans="1:10" x14ac:dyDescent="0.25">
      <c r="A40" s="8">
        <v>39294</v>
      </c>
      <c r="B40" s="9">
        <v>24561</v>
      </c>
      <c r="C40" s="9">
        <v>24937.082206430598</v>
      </c>
      <c r="D40" s="9">
        <v>25524.57</v>
      </c>
      <c r="E40" s="9">
        <v>25516.05</v>
      </c>
      <c r="F40" s="9">
        <v>12840.811</v>
      </c>
      <c r="G40" s="9">
        <v>13223.893875285357</v>
      </c>
      <c r="H40" s="9">
        <v>13470.82524</v>
      </c>
      <c r="I40" s="10">
        <v>13480.264810000001</v>
      </c>
      <c r="J40" s="4"/>
    </row>
    <row r="41" spans="1:10" x14ac:dyDescent="0.25">
      <c r="A41" s="8">
        <v>39325</v>
      </c>
      <c r="B41" s="9">
        <v>25584</v>
      </c>
      <c r="C41" s="9">
        <v>24566.907063975836</v>
      </c>
      <c r="D41" s="9">
        <v>24734.55</v>
      </c>
      <c r="E41" s="9">
        <v>24723</v>
      </c>
      <c r="F41" s="9">
        <v>13454.57</v>
      </c>
      <c r="G41" s="9">
        <v>13140.052820271221</v>
      </c>
      <c r="H41" s="9">
        <v>13368.019749999999</v>
      </c>
      <c r="I41" s="10">
        <v>13378.80939</v>
      </c>
      <c r="J41" s="4"/>
    </row>
    <row r="42" spans="1:10" x14ac:dyDescent="0.25">
      <c r="A42" s="11">
        <v>39355</v>
      </c>
      <c r="B42" s="12">
        <v>24046</v>
      </c>
      <c r="C42" s="12">
        <v>20976.021859897042</v>
      </c>
      <c r="D42" s="12">
        <v>22636.33</v>
      </c>
      <c r="E42" s="12">
        <v>22622.79</v>
      </c>
      <c r="F42" s="12">
        <v>11916.218999999999</v>
      </c>
      <c r="G42" s="12">
        <v>11637.117623681228</v>
      </c>
      <c r="H42" s="12">
        <v>11853.556839999999</v>
      </c>
      <c r="I42" s="13">
        <v>11870.317349999999</v>
      </c>
      <c r="J42" s="4"/>
    </row>
    <row r="43" spans="1:10" x14ac:dyDescent="0.25">
      <c r="A43" s="11">
        <v>39386</v>
      </c>
      <c r="B43" s="12">
        <v>19233</v>
      </c>
      <c r="C43" s="12">
        <v>19607.611412286067</v>
      </c>
      <c r="D43" s="12">
        <v>21554.34</v>
      </c>
      <c r="E43" s="12">
        <v>21553.06</v>
      </c>
      <c r="F43" s="12">
        <v>11908.105</v>
      </c>
      <c r="G43" s="12">
        <v>11832.641259950928</v>
      </c>
      <c r="H43" s="12">
        <v>12419.5501</v>
      </c>
      <c r="I43" s="13">
        <v>12479.268269999999</v>
      </c>
      <c r="J43" s="4"/>
    </row>
    <row r="44" spans="1:10" x14ac:dyDescent="0.25">
      <c r="A44" s="11">
        <v>39416</v>
      </c>
      <c r="B44" s="12">
        <v>21814</v>
      </c>
      <c r="C44" s="12">
        <v>22401.702254502801</v>
      </c>
      <c r="D44" s="12">
        <v>22807.03</v>
      </c>
      <c r="E44" s="12">
        <v>22802.560000000001</v>
      </c>
      <c r="F44" s="12">
        <v>12350.431</v>
      </c>
      <c r="G44" s="12">
        <v>12475.212192087136</v>
      </c>
      <c r="H44" s="12">
        <v>12719.760380000002</v>
      </c>
      <c r="I44" s="13">
        <v>12785.4</v>
      </c>
      <c r="J44" s="4"/>
    </row>
    <row r="45" spans="1:10" x14ac:dyDescent="0.25">
      <c r="A45" s="8">
        <v>39447</v>
      </c>
      <c r="B45" s="9">
        <v>22935</v>
      </c>
      <c r="C45" s="9">
        <v>23142.747220501733</v>
      </c>
      <c r="D45" s="9">
        <v>24122.74</v>
      </c>
      <c r="E45" s="9">
        <v>24265.37</v>
      </c>
      <c r="F45" s="9">
        <v>13341.49</v>
      </c>
      <c r="G45" s="9">
        <v>13271.890127208368</v>
      </c>
      <c r="H45" s="9">
        <v>13588.27254</v>
      </c>
      <c r="I45" s="10">
        <v>13664.57878</v>
      </c>
      <c r="J45" s="4"/>
    </row>
    <row r="46" spans="1:10" x14ac:dyDescent="0.25">
      <c r="A46" s="95" t="s">
        <v>47</v>
      </c>
      <c r="B46" s="96">
        <v>25737</v>
      </c>
      <c r="C46" s="96">
        <v>24968.232819057797</v>
      </c>
      <c r="D46" s="96">
        <v>25524.57</v>
      </c>
      <c r="E46" s="96">
        <v>25516.05</v>
      </c>
      <c r="F46" s="96">
        <v>126446.92799999999</v>
      </c>
      <c r="G46" s="96">
        <v>125755.05246294063</v>
      </c>
      <c r="H46" s="96">
        <v>127822.73553999999</v>
      </c>
      <c r="I46" s="97">
        <v>128276.78687</v>
      </c>
      <c r="J46" s="4"/>
    </row>
    <row r="47" spans="1:10" x14ac:dyDescent="0.25">
      <c r="A47" s="98">
        <v>2007</v>
      </c>
      <c r="B47" s="99">
        <v>25737</v>
      </c>
      <c r="C47" s="99">
        <v>24968.232819057797</v>
      </c>
      <c r="D47" s="99">
        <v>25524.57</v>
      </c>
      <c r="E47" s="99">
        <v>25516.05</v>
      </c>
      <c r="F47" s="99">
        <v>152138.84899999999</v>
      </c>
      <c r="G47" s="99">
        <v>151502.15478223615</v>
      </c>
      <c r="H47" s="99">
        <v>154130.76845999999</v>
      </c>
      <c r="I47" s="99">
        <v>154726.76565000002</v>
      </c>
    </row>
    <row r="48" spans="1:10" ht="6" customHeight="1" x14ac:dyDescent="0.25">
      <c r="A48" s="14"/>
      <c r="B48" s="15"/>
      <c r="C48" s="15"/>
      <c r="D48" s="15"/>
      <c r="E48" s="15"/>
      <c r="F48" s="15"/>
      <c r="G48" s="15"/>
      <c r="H48" s="15"/>
      <c r="I48" s="15"/>
    </row>
    <row r="49" spans="1:9" x14ac:dyDescent="0.25">
      <c r="A49" s="8">
        <v>39478</v>
      </c>
      <c r="B49" s="9">
        <v>22782</v>
      </c>
      <c r="C49" s="9">
        <v>23324.016017306465</v>
      </c>
      <c r="D49" s="9">
        <v>23839.928599974901</v>
      </c>
      <c r="E49" s="9">
        <v>24111.98</v>
      </c>
      <c r="F49" s="9">
        <v>13609.986000000001</v>
      </c>
      <c r="G49" s="9">
        <v>13838.575274919051</v>
      </c>
      <c r="H49" s="9">
        <v>13978.74725</v>
      </c>
      <c r="I49" s="10">
        <v>13978.74725</v>
      </c>
    </row>
    <row r="50" spans="1:9" x14ac:dyDescent="0.25">
      <c r="A50" s="8">
        <v>39507</v>
      </c>
      <c r="B50" s="9">
        <v>23054</v>
      </c>
      <c r="C50" s="9">
        <v>22662.418443285267</v>
      </c>
      <c r="D50" s="9">
        <v>23331.2989336438</v>
      </c>
      <c r="E50" s="9">
        <v>23609.24</v>
      </c>
      <c r="F50" s="9">
        <v>12896.823</v>
      </c>
      <c r="G50" s="9">
        <v>12779.79262980784</v>
      </c>
      <c r="H50" s="9">
        <v>12968.82029</v>
      </c>
      <c r="I50" s="10">
        <v>12968.82029</v>
      </c>
    </row>
    <row r="51" spans="1:9" x14ac:dyDescent="0.25">
      <c r="A51" s="11">
        <v>39538</v>
      </c>
      <c r="B51" s="12">
        <v>20990</v>
      </c>
      <c r="C51" s="12">
        <v>21209.026943329533</v>
      </c>
      <c r="D51" s="12">
        <v>21883.673448233301</v>
      </c>
      <c r="E51" s="12">
        <v>22192.68</v>
      </c>
      <c r="F51" s="12">
        <v>13003.771000000001</v>
      </c>
      <c r="G51" s="12">
        <v>12776.007592713007</v>
      </c>
      <c r="H51" s="12">
        <v>12970.368759999999</v>
      </c>
      <c r="I51" s="13">
        <v>12970.368759999999</v>
      </c>
    </row>
    <row r="52" spans="1:9" x14ac:dyDescent="0.25">
      <c r="A52" s="11">
        <v>39568</v>
      </c>
      <c r="B52" s="12">
        <v>19512</v>
      </c>
      <c r="C52" s="12">
        <v>21077.495316066073</v>
      </c>
      <c r="D52" s="12">
        <v>20048.031478137003</v>
      </c>
      <c r="E52" s="12">
        <v>20289.209212512</v>
      </c>
      <c r="F52" s="12">
        <v>11520.396000000001</v>
      </c>
      <c r="G52" s="12">
        <v>11829.584308148274</v>
      </c>
      <c r="H52" s="12">
        <v>11698.942977327752</v>
      </c>
      <c r="I52" s="13">
        <v>11776.56129</v>
      </c>
    </row>
    <row r="53" spans="1:9" x14ac:dyDescent="0.25">
      <c r="A53" s="11">
        <v>39599</v>
      </c>
      <c r="B53" s="12">
        <v>18650</v>
      </c>
      <c r="C53" s="12">
        <v>20139.984233031639</v>
      </c>
      <c r="D53" s="12">
        <v>20210.767609578212</v>
      </c>
      <c r="E53" s="12">
        <v>20510.384797078201</v>
      </c>
      <c r="F53" s="12">
        <v>11407.14</v>
      </c>
      <c r="G53" s="12">
        <v>11511.824436716659</v>
      </c>
      <c r="H53" s="12">
        <v>11735.955288958998</v>
      </c>
      <c r="I53" s="13">
        <v>11868.30675</v>
      </c>
    </row>
    <row r="54" spans="1:9" ht="12.75" customHeight="1" x14ac:dyDescent="0.25">
      <c r="A54" s="8">
        <v>39629</v>
      </c>
      <c r="B54" s="9">
        <v>24195</v>
      </c>
      <c r="C54" s="9">
        <v>23724.343105941996</v>
      </c>
      <c r="D54" s="9">
        <v>23892.019217171754</v>
      </c>
      <c r="E54" s="9">
        <v>24064.855154671801</v>
      </c>
      <c r="F54" s="9">
        <v>12189.13</v>
      </c>
      <c r="G54" s="9">
        <v>12047.555913991137</v>
      </c>
      <c r="H54" s="9">
        <v>12103.677367938792</v>
      </c>
      <c r="I54" s="10">
        <v>12277.9236</v>
      </c>
    </row>
    <row r="55" spans="1:9" ht="12.75" customHeight="1" x14ac:dyDescent="0.25">
      <c r="A55" s="8">
        <v>39660</v>
      </c>
      <c r="B55" s="9">
        <v>23787</v>
      </c>
      <c r="C55" s="9">
        <v>24987.592033856534</v>
      </c>
      <c r="D55" s="9">
        <v>25231.893907567483</v>
      </c>
      <c r="E55" s="9">
        <v>24892.163892918332</v>
      </c>
      <c r="F55" s="9">
        <v>13155.66</v>
      </c>
      <c r="G55" s="9">
        <v>13310.918754142162</v>
      </c>
      <c r="H55" s="9">
        <v>13161.834957431041</v>
      </c>
      <c r="I55" s="10">
        <v>13230.492314210971</v>
      </c>
    </row>
    <row r="56" spans="1:9" ht="12.75" customHeight="1" x14ac:dyDescent="0.25">
      <c r="A56" s="8">
        <v>39691</v>
      </c>
      <c r="B56" s="9">
        <v>22707</v>
      </c>
      <c r="C56" s="9">
        <v>23579.657329378468</v>
      </c>
      <c r="D56" s="9">
        <v>24477.775273508181</v>
      </c>
      <c r="E56" s="9">
        <v>24175.164439667096</v>
      </c>
      <c r="F56" s="9">
        <v>12548.525</v>
      </c>
      <c r="G56" s="9">
        <v>12736.69164717993</v>
      </c>
      <c r="H56" s="9">
        <v>12926.097108461676</v>
      </c>
      <c r="I56" s="10">
        <v>12997.208786821546</v>
      </c>
    </row>
    <row r="57" spans="1:9" ht="12.75" customHeight="1" x14ac:dyDescent="0.25">
      <c r="A57" s="11">
        <v>39721</v>
      </c>
      <c r="B57" s="12">
        <v>22975</v>
      </c>
      <c r="C57" s="12">
        <v>21404.267789503705</v>
      </c>
      <c r="D57" s="12">
        <v>22290.903997665911</v>
      </c>
      <c r="E57" s="12">
        <v>22028.199831617763</v>
      </c>
      <c r="F57" s="12">
        <v>11793.462</v>
      </c>
      <c r="G57" s="12">
        <v>11598.08428754411</v>
      </c>
      <c r="H57" s="12">
        <v>11529.531769422136</v>
      </c>
      <c r="I57" s="13">
        <v>11625.075371771729</v>
      </c>
    </row>
    <row r="58" spans="1:9" ht="12.75" customHeight="1" x14ac:dyDescent="0.25">
      <c r="A58" s="11">
        <v>39752</v>
      </c>
      <c r="B58" s="12">
        <v>19366</v>
      </c>
      <c r="C58" s="12">
        <v>19511.656161859599</v>
      </c>
      <c r="D58" s="12">
        <v>20907.547868968464</v>
      </c>
      <c r="E58" s="12">
        <v>20890.217868968466</v>
      </c>
      <c r="F58" s="12">
        <v>11634.137000000001</v>
      </c>
      <c r="G58" s="12">
        <v>11687.919216887933</v>
      </c>
      <c r="H58" s="12">
        <v>12044.307307797651</v>
      </c>
      <c r="I58" s="13">
        <v>12054.644677797658</v>
      </c>
    </row>
    <row r="59" spans="1:9" ht="12.75" customHeight="1" x14ac:dyDescent="0.25">
      <c r="A59" s="11">
        <v>39782</v>
      </c>
      <c r="B59" s="12">
        <v>21279</v>
      </c>
      <c r="C59" s="12">
        <v>22489.023071664065</v>
      </c>
      <c r="D59" s="12">
        <v>22119.609498342583</v>
      </c>
      <c r="E59" s="12">
        <v>22097.199498342583</v>
      </c>
      <c r="F59" s="12">
        <v>11828.99</v>
      </c>
      <c r="G59" s="12">
        <v>11991.942369089527</v>
      </c>
      <c r="H59" s="12">
        <v>12262.618256673542</v>
      </c>
      <c r="I59" s="13">
        <v>12273.009926673556</v>
      </c>
    </row>
    <row r="60" spans="1:9" ht="12.75" customHeight="1" x14ac:dyDescent="0.25">
      <c r="A60" s="8">
        <v>39813</v>
      </c>
      <c r="B60" s="9">
        <v>22541</v>
      </c>
      <c r="C60" s="9">
        <v>22164.644738020801</v>
      </c>
      <c r="D60" s="9">
        <v>23154.600103226629</v>
      </c>
      <c r="E60" s="9">
        <v>23127.130103226627</v>
      </c>
      <c r="F60" s="9">
        <v>13061.496999999999</v>
      </c>
      <c r="G60" s="9">
        <v>12940.294731301998</v>
      </c>
      <c r="H60" s="9">
        <v>13264.470696801578</v>
      </c>
      <c r="I60" s="10">
        <v>13277.420416801562</v>
      </c>
    </row>
    <row r="61" spans="1:9" ht="12.75" customHeight="1" x14ac:dyDescent="0.25">
      <c r="A61" s="95" t="s">
        <v>48</v>
      </c>
      <c r="B61" s="96">
        <v>24195</v>
      </c>
      <c r="C61" s="96">
        <v>24987.592033856534</v>
      </c>
      <c r="D61" s="96">
        <v>25231.893907567483</v>
      </c>
      <c r="E61" s="96">
        <v>24892.163892918332</v>
      </c>
      <c r="F61" s="96">
        <v>123759.03</v>
      </c>
      <c r="G61" s="96">
        <v>124116.95406205011</v>
      </c>
      <c r="H61" s="96">
        <v>125118.28307733804</v>
      </c>
      <c r="I61" s="97">
        <v>125748.1490906019</v>
      </c>
    </row>
    <row r="62" spans="1:9" ht="12.75" customHeight="1" x14ac:dyDescent="0.25">
      <c r="A62" s="98">
        <v>2008</v>
      </c>
      <c r="B62" s="99">
        <v>24195</v>
      </c>
      <c r="C62" s="99">
        <v>24987.592033856534</v>
      </c>
      <c r="D62" s="99">
        <v>25231.893907567483</v>
      </c>
      <c r="E62" s="99">
        <v>24892.163892918332</v>
      </c>
      <c r="F62" s="99">
        <v>148649.51699999999</v>
      </c>
      <c r="G62" s="99">
        <v>149049.19116244162</v>
      </c>
      <c r="H62" s="99">
        <v>150645.37203081316</v>
      </c>
      <c r="I62" s="99">
        <v>151298.57943407702</v>
      </c>
    </row>
    <row r="63" spans="1:9" ht="6" customHeight="1" x14ac:dyDescent="0.25">
      <c r="A63" s="18"/>
      <c r="B63" s="17"/>
      <c r="C63" s="17"/>
      <c r="D63" s="17"/>
      <c r="E63" s="17"/>
      <c r="F63" s="17"/>
      <c r="G63" s="17"/>
      <c r="H63" s="17"/>
      <c r="I63" s="17"/>
    </row>
    <row r="64" spans="1:9" ht="12.75" customHeight="1" x14ac:dyDescent="0.25">
      <c r="A64" s="8">
        <v>39844</v>
      </c>
      <c r="B64" s="9">
        <v>22983</v>
      </c>
      <c r="C64" s="9">
        <v>22667.078806978403</v>
      </c>
      <c r="D64" s="9">
        <v>23813.099843858421</v>
      </c>
      <c r="E64" s="9">
        <v>23707.837890733423</v>
      </c>
      <c r="F64" s="9">
        <v>13730.290999999999</v>
      </c>
      <c r="G64" s="9">
        <v>13535.446725575495</v>
      </c>
      <c r="H64" s="9">
        <v>13686.83044916676</v>
      </c>
      <c r="I64" s="10">
        <v>13736.783653932383</v>
      </c>
    </row>
    <row r="65" spans="1:9" ht="12.75" customHeight="1" x14ac:dyDescent="0.25">
      <c r="A65" s="8">
        <v>39872</v>
      </c>
      <c r="B65" s="9">
        <v>22110</v>
      </c>
      <c r="C65" s="9">
        <v>21808.720284599069</v>
      </c>
      <c r="D65" s="9">
        <v>23220.518465663554</v>
      </c>
      <c r="E65" s="9">
        <v>23208.521668788555</v>
      </c>
      <c r="F65" s="9">
        <v>11697.974</v>
      </c>
      <c r="G65" s="9">
        <v>11749.467844461427</v>
      </c>
      <c r="H65" s="9">
        <v>12296.947565127371</v>
      </c>
      <c r="I65" s="10">
        <v>12355.481864853931</v>
      </c>
    </row>
    <row r="66" spans="1:9" ht="12.75" customHeight="1" x14ac:dyDescent="0.25">
      <c r="A66" s="11">
        <v>39903</v>
      </c>
      <c r="B66" s="12">
        <v>21466</v>
      </c>
      <c r="C66" s="12">
        <v>20868.636751456932</v>
      </c>
      <c r="D66" s="12">
        <v>21914.945490782833</v>
      </c>
      <c r="E66" s="12">
        <v>21811.346975157834</v>
      </c>
      <c r="F66" s="12">
        <v>12166.883</v>
      </c>
      <c r="G66" s="12">
        <v>12165.270950127187</v>
      </c>
      <c r="H66" s="12">
        <v>12746.681791635265</v>
      </c>
      <c r="I66" s="13">
        <v>12810.755651752468</v>
      </c>
    </row>
    <row r="67" spans="1:9" ht="12.75" customHeight="1" x14ac:dyDescent="0.25">
      <c r="A67" s="11">
        <v>39933</v>
      </c>
      <c r="B67" s="12">
        <v>18744</v>
      </c>
      <c r="C67" s="12">
        <v>20344.914513402731</v>
      </c>
      <c r="D67" s="12">
        <v>20074.722606555646</v>
      </c>
      <c r="E67" s="12">
        <v>20113.092137805645</v>
      </c>
      <c r="F67" s="12">
        <v>10746.635</v>
      </c>
      <c r="G67" s="12">
        <v>10901.260594829757</v>
      </c>
      <c r="H67" s="12">
        <v>11354.740099742501</v>
      </c>
      <c r="I67" s="13">
        <v>11361.629007789359</v>
      </c>
    </row>
    <row r="68" spans="1:9" ht="12.75" customHeight="1" x14ac:dyDescent="0.25">
      <c r="A68" s="11">
        <v>39964</v>
      </c>
      <c r="B68" s="12">
        <v>17560</v>
      </c>
      <c r="C68" s="12">
        <v>18785.490826506768</v>
      </c>
      <c r="D68" s="12">
        <v>20357.573591081342</v>
      </c>
      <c r="E68" s="12">
        <v>20338.324216081342</v>
      </c>
      <c r="F68" s="12">
        <v>10504.200999999999</v>
      </c>
      <c r="G68" s="12">
        <v>10536.065860536715</v>
      </c>
      <c r="H68" s="12">
        <v>11416.271941750496</v>
      </c>
      <c r="I68" s="13">
        <v>11420.235102180211</v>
      </c>
    </row>
    <row r="69" spans="1:9" ht="12.75" customHeight="1" x14ac:dyDescent="0.25">
      <c r="A69" s="8">
        <v>39994</v>
      </c>
      <c r="B69" s="9">
        <v>22540</v>
      </c>
      <c r="C69" s="9">
        <v>23485.015892169602</v>
      </c>
      <c r="D69" s="9">
        <v>23172.720483036108</v>
      </c>
      <c r="E69" s="9">
        <v>24031.775141617571</v>
      </c>
      <c r="F69" s="9">
        <v>10884.323</v>
      </c>
      <c r="G69" s="9">
        <v>11161.889541430994</v>
      </c>
      <c r="H69" s="9">
        <v>11587.958100930739</v>
      </c>
      <c r="I69" s="10">
        <v>11890.319059168009</v>
      </c>
    </row>
    <row r="70" spans="1:9" ht="12.75" customHeight="1" x14ac:dyDescent="0.25">
      <c r="A70" s="8">
        <v>40025</v>
      </c>
      <c r="B70" s="9">
        <v>20011</v>
      </c>
      <c r="C70" s="9">
        <v>22352.286992894529</v>
      </c>
      <c r="D70" s="9">
        <v>24350.656850058404</v>
      </c>
      <c r="E70" s="9">
        <v>24998.09646377121</v>
      </c>
      <c r="F70" s="9">
        <v>11315.411</v>
      </c>
      <c r="G70" s="9">
        <v>12091.705955510572</v>
      </c>
      <c r="H70" s="9">
        <v>12626.186072882985</v>
      </c>
      <c r="I70" s="10">
        <v>12927.856903598778</v>
      </c>
    </row>
    <row r="71" spans="1:9" ht="12.75" customHeight="1" x14ac:dyDescent="0.25">
      <c r="A71" s="8">
        <v>40056</v>
      </c>
      <c r="B71" s="9">
        <v>24380</v>
      </c>
      <c r="C71" s="9">
        <v>24120.558230683997</v>
      </c>
      <c r="D71" s="9">
        <v>23669.692783486862</v>
      </c>
      <c r="E71" s="9">
        <v>24191.81983553532</v>
      </c>
      <c r="F71" s="9">
        <v>12225.812</v>
      </c>
      <c r="G71" s="9">
        <v>12113.278857894578</v>
      </c>
      <c r="H71" s="9">
        <v>12370.005661782372</v>
      </c>
      <c r="I71" s="10">
        <v>12662.906899746742</v>
      </c>
    </row>
    <row r="72" spans="1:9" ht="12.75" customHeight="1" x14ac:dyDescent="0.25">
      <c r="A72" s="11">
        <v>40086</v>
      </c>
      <c r="B72" s="12">
        <v>19731</v>
      </c>
      <c r="C72" s="12">
        <v>19977.667590008303</v>
      </c>
      <c r="D72" s="12">
        <v>21055.142140947599</v>
      </c>
      <c r="E72" s="12">
        <v>21387.616123091684</v>
      </c>
      <c r="F72" s="12">
        <v>10931.831</v>
      </c>
      <c r="G72" s="12">
        <v>10838.062496129591</v>
      </c>
      <c r="H72" s="12">
        <v>10978.47706326536</v>
      </c>
      <c r="I72" s="13">
        <v>11408.99152697442</v>
      </c>
    </row>
    <row r="73" spans="1:9" ht="12.75" customHeight="1" x14ac:dyDescent="0.25">
      <c r="A73" s="11">
        <v>40117</v>
      </c>
      <c r="B73" s="12">
        <v>18420</v>
      </c>
      <c r="C73" s="12">
        <v>19464.851190001333</v>
      </c>
      <c r="D73" s="12">
        <v>20214.687341106528</v>
      </c>
      <c r="E73" s="12">
        <v>19980.16824027236</v>
      </c>
      <c r="F73" s="12">
        <v>11181.875</v>
      </c>
      <c r="G73" s="12">
        <v>11214.192782076951</v>
      </c>
      <c r="H73" s="12">
        <v>11567.949993581426</v>
      </c>
      <c r="I73" s="13">
        <v>11457.266000101448</v>
      </c>
    </row>
    <row r="74" spans="1:9" ht="12.75" customHeight="1" x14ac:dyDescent="0.25">
      <c r="A74" s="11">
        <v>40147</v>
      </c>
      <c r="B74" s="12">
        <v>19710</v>
      </c>
      <c r="C74" s="12">
        <v>21501.229399879801</v>
      </c>
      <c r="D74" s="12">
        <v>21361.978778772504</v>
      </c>
      <c r="E74" s="12">
        <v>21105.864902050816</v>
      </c>
      <c r="F74" s="12">
        <v>11112.909</v>
      </c>
      <c r="G74" s="12">
        <v>11605.786605645428</v>
      </c>
      <c r="H74" s="12">
        <v>11858.526845856741</v>
      </c>
      <c r="I74" s="13">
        <v>11720.199411394486</v>
      </c>
    </row>
    <row r="75" spans="1:9" ht="12.75" customHeight="1" x14ac:dyDescent="0.25">
      <c r="A75" s="8">
        <v>40178</v>
      </c>
      <c r="B75" s="9">
        <v>21831</v>
      </c>
      <c r="C75" s="9">
        <v>21730.909859665</v>
      </c>
      <c r="D75" s="9">
        <v>21919.356127387982</v>
      </c>
      <c r="E75" s="9">
        <v>21919.351877387984</v>
      </c>
      <c r="F75" s="9">
        <v>12688.573</v>
      </c>
      <c r="G75" s="9">
        <v>12677.576117170478</v>
      </c>
      <c r="H75" s="9">
        <v>12693.191918230632</v>
      </c>
      <c r="I75" s="10">
        <v>12571.553060298202</v>
      </c>
    </row>
    <row r="76" spans="1:9" ht="12.75" customHeight="1" x14ac:dyDescent="0.25">
      <c r="A76" s="95" t="s">
        <v>49</v>
      </c>
      <c r="B76" s="96">
        <v>24380</v>
      </c>
      <c r="C76" s="96">
        <v>24120.558230683997</v>
      </c>
      <c r="D76" s="96">
        <v>24350.656850058404</v>
      </c>
      <c r="E76" s="96">
        <v>24998.09646377121</v>
      </c>
      <c r="F76" s="96">
        <v>115385.236</v>
      </c>
      <c r="G76" s="96">
        <v>116306.64160857326</v>
      </c>
      <c r="H76" s="96">
        <v>120632.04873986528</v>
      </c>
      <c r="I76" s="97">
        <v>122032.22567009773</v>
      </c>
    </row>
    <row r="77" spans="1:9" ht="12.75" customHeight="1" x14ac:dyDescent="0.25">
      <c r="A77" s="98">
        <v>2009</v>
      </c>
      <c r="B77" s="99">
        <v>24380</v>
      </c>
      <c r="C77" s="99">
        <v>24120.558230683997</v>
      </c>
      <c r="D77" s="99">
        <v>24350.656850058404</v>
      </c>
      <c r="E77" s="99">
        <v>24998.09646377121</v>
      </c>
      <c r="F77" s="99">
        <v>139186.71799999999</v>
      </c>
      <c r="G77" s="99">
        <v>140590.00433138915</v>
      </c>
      <c r="H77" s="99">
        <v>145183.76750395267</v>
      </c>
      <c r="I77" s="99">
        <v>146323.97814179043</v>
      </c>
    </row>
    <row r="78" spans="1:9" ht="6" customHeight="1" x14ac:dyDescent="0.25">
      <c r="A78" s="18"/>
      <c r="B78" s="17"/>
      <c r="C78" s="17"/>
      <c r="D78" s="17"/>
      <c r="E78" s="17"/>
      <c r="F78" s="17"/>
      <c r="G78" s="17"/>
      <c r="H78" s="17"/>
      <c r="I78" s="17"/>
    </row>
    <row r="79" spans="1:9" ht="12.75" customHeight="1" x14ac:dyDescent="0.25">
      <c r="A79" s="8">
        <v>40209</v>
      </c>
      <c r="B79" s="9">
        <v>22045</v>
      </c>
      <c r="C79" s="9">
        <v>22297.8803765474</v>
      </c>
      <c r="D79" s="9">
        <v>22717.321586906484</v>
      </c>
      <c r="E79" s="9">
        <v>22848.199533975487</v>
      </c>
      <c r="F79" s="9">
        <v>13145.439</v>
      </c>
      <c r="G79" s="9">
        <v>13227.817080440534</v>
      </c>
      <c r="H79" s="9">
        <v>13097.660462082935</v>
      </c>
      <c r="I79" s="10">
        <v>13100.428692383657</v>
      </c>
    </row>
    <row r="80" spans="1:9" ht="12.75" customHeight="1" x14ac:dyDescent="0.25">
      <c r="A80" s="8">
        <v>40237</v>
      </c>
      <c r="B80" s="9">
        <v>21367</v>
      </c>
      <c r="C80" s="9">
        <v>22020.444778479334</v>
      </c>
      <c r="D80" s="9">
        <v>22459.74195969311</v>
      </c>
      <c r="E80" s="9">
        <v>22601.438587666646</v>
      </c>
      <c r="F80" s="9">
        <v>11751.752</v>
      </c>
      <c r="G80" s="9">
        <v>11777.648766396795</v>
      </c>
      <c r="H80" s="9">
        <v>11804.099047263955</v>
      </c>
      <c r="I80" s="10">
        <v>11802.58634351535</v>
      </c>
    </row>
    <row r="81" spans="1:9" ht="12.75" customHeight="1" x14ac:dyDescent="0.25">
      <c r="A81" s="11">
        <v>40268</v>
      </c>
      <c r="B81" s="12">
        <v>19393</v>
      </c>
      <c r="C81" s="12">
        <v>21346.073350418665</v>
      </c>
      <c r="D81" s="12">
        <v>21309.448019329637</v>
      </c>
      <c r="E81" s="12">
        <v>21375.658019329636</v>
      </c>
      <c r="F81" s="12">
        <v>11686.054</v>
      </c>
      <c r="G81" s="12">
        <v>12010.961346800776</v>
      </c>
      <c r="H81" s="12">
        <v>12430.898499940773</v>
      </c>
      <c r="I81" s="13">
        <v>12443.971232026377</v>
      </c>
    </row>
    <row r="82" spans="1:9" ht="12.75" customHeight="1" x14ac:dyDescent="0.25">
      <c r="A82" s="11">
        <v>40298</v>
      </c>
      <c r="B82" s="12">
        <v>17398</v>
      </c>
      <c r="C82" s="12">
        <v>19258.68210811777</v>
      </c>
      <c r="D82" s="12">
        <v>18770.629786507288</v>
      </c>
      <c r="E82" s="12">
        <v>18830.809786507289</v>
      </c>
      <c r="F82" s="12">
        <v>10474.752</v>
      </c>
      <c r="G82" s="12">
        <v>10898.090529211977</v>
      </c>
      <c r="H82" s="12">
        <v>10857.612025262946</v>
      </c>
      <c r="I82" s="13">
        <v>10876.019355262966</v>
      </c>
    </row>
    <row r="83" spans="1:9" ht="12.75" customHeight="1" x14ac:dyDescent="0.25">
      <c r="A83" s="11">
        <v>40329</v>
      </c>
      <c r="B83" s="12">
        <v>22904</v>
      </c>
      <c r="C83" s="12">
        <v>21295.201054272227</v>
      </c>
      <c r="D83" s="12">
        <v>18843.502045975096</v>
      </c>
      <c r="E83" s="12">
        <v>18901.172045975094</v>
      </c>
      <c r="F83" s="12">
        <v>11368.031000000001</v>
      </c>
      <c r="G83" s="12">
        <v>10951.291686326544</v>
      </c>
      <c r="H83" s="12">
        <v>10814.761304544176</v>
      </c>
      <c r="I83" s="13">
        <v>10831.535584544201</v>
      </c>
    </row>
    <row r="84" spans="1:9" ht="12.75" customHeight="1" x14ac:dyDescent="0.25">
      <c r="A84" s="8">
        <v>40359</v>
      </c>
      <c r="B84" s="9">
        <v>21527</v>
      </c>
      <c r="C84" s="9">
        <v>22474.920568689464</v>
      </c>
      <c r="D84" s="9">
        <v>22550.954796847414</v>
      </c>
      <c r="E84" s="9">
        <v>22475.17217301247</v>
      </c>
      <c r="F84" s="9">
        <v>11555.960999999999</v>
      </c>
      <c r="G84" s="9">
        <v>11538.152625852712</v>
      </c>
      <c r="H84" s="9">
        <v>11411.357167859151</v>
      </c>
      <c r="I84" s="10">
        <v>11289.203782130766</v>
      </c>
    </row>
    <row r="85" spans="1:9" ht="12.75" customHeight="1" x14ac:dyDescent="0.25">
      <c r="A85" s="8">
        <v>40390</v>
      </c>
      <c r="B85" s="9">
        <v>25075</v>
      </c>
      <c r="C85" s="9">
        <v>24049.632715033938</v>
      </c>
      <c r="D85" s="9">
        <v>23498.373269844589</v>
      </c>
      <c r="E85" s="9">
        <v>23556.172789007891</v>
      </c>
      <c r="F85" s="9">
        <v>13307.242</v>
      </c>
      <c r="G85" s="9">
        <v>12903.290803473294</v>
      </c>
      <c r="H85" s="9">
        <v>12442.462224114968</v>
      </c>
      <c r="I85" s="10">
        <v>12254.005963440643</v>
      </c>
    </row>
    <row r="86" spans="1:9" ht="12.75" customHeight="1" x14ac:dyDescent="0.25">
      <c r="A86" s="8">
        <v>40421</v>
      </c>
      <c r="B86" s="9">
        <v>24917</v>
      </c>
      <c r="C86" s="9">
        <v>24202.484652183499</v>
      </c>
      <c r="D86" s="9">
        <v>22972.52253243473</v>
      </c>
      <c r="E86" s="9">
        <v>22930.544190226461</v>
      </c>
      <c r="F86" s="9">
        <v>12921.566000000001</v>
      </c>
      <c r="G86" s="9">
        <v>12462.229863208415</v>
      </c>
      <c r="H86" s="9">
        <v>12301.832555687301</v>
      </c>
      <c r="I86" s="10">
        <v>12079.104910928969</v>
      </c>
    </row>
    <row r="87" spans="1:9" ht="12.75" customHeight="1" x14ac:dyDescent="0.25">
      <c r="A87" s="11">
        <v>40451</v>
      </c>
      <c r="B87" s="12">
        <v>24444</v>
      </c>
      <c r="C87" s="12">
        <v>21702.065034220937</v>
      </c>
      <c r="D87" s="12">
        <v>21442.783540308945</v>
      </c>
      <c r="E87" s="12">
        <v>21583.05715150162</v>
      </c>
      <c r="F87" s="12">
        <v>11049.081</v>
      </c>
      <c r="G87" s="12">
        <v>10949.813222241844</v>
      </c>
      <c r="H87" s="12">
        <v>11055.502649113696</v>
      </c>
      <c r="I87" s="13">
        <v>10955.938302349685</v>
      </c>
    </row>
    <row r="88" spans="1:9" ht="12.75" customHeight="1" x14ac:dyDescent="0.25">
      <c r="A88" s="11">
        <v>40482</v>
      </c>
      <c r="B88" s="12">
        <v>17704</v>
      </c>
      <c r="C88" s="12">
        <v>19199.60829057053</v>
      </c>
      <c r="D88" s="12">
        <v>18855.067898589106</v>
      </c>
      <c r="E88" s="12">
        <v>18913.185251359879</v>
      </c>
      <c r="F88" s="12">
        <v>10929.334999999999</v>
      </c>
      <c r="G88" s="12">
        <v>10983.91140934545</v>
      </c>
      <c r="H88" s="12">
        <v>11228.823814369429</v>
      </c>
      <c r="I88" s="13">
        <v>11289.949332550146</v>
      </c>
    </row>
    <row r="89" spans="1:9" ht="12.75" customHeight="1" x14ac:dyDescent="0.25">
      <c r="A89" s="11">
        <v>40512</v>
      </c>
      <c r="B89" s="12">
        <v>19970</v>
      </c>
      <c r="C89" s="12">
        <v>20712.871829153934</v>
      </c>
      <c r="D89" s="12">
        <v>20717.781537513911</v>
      </c>
      <c r="E89" s="12">
        <v>20800.902122821179</v>
      </c>
      <c r="F89" s="12">
        <v>11303.778</v>
      </c>
      <c r="G89" s="12">
        <v>11457.171032746151</v>
      </c>
      <c r="H89" s="12">
        <v>11620.423933572411</v>
      </c>
      <c r="I89" s="13">
        <v>11674.014643304703</v>
      </c>
    </row>
    <row r="90" spans="1:9" ht="12.75" customHeight="1" x14ac:dyDescent="0.25">
      <c r="A90" s="8">
        <v>40543</v>
      </c>
      <c r="B90" s="9">
        <v>22114</v>
      </c>
      <c r="C90" s="9">
        <v>21966.613852475668</v>
      </c>
      <c r="D90" s="9">
        <v>21580.627178753693</v>
      </c>
      <c r="E90" s="9">
        <v>21877.932295837629</v>
      </c>
      <c r="F90" s="9">
        <v>12694.156000000001</v>
      </c>
      <c r="G90" s="9">
        <v>12581.122352292585</v>
      </c>
      <c r="H90" s="9">
        <v>12708.211745272414</v>
      </c>
      <c r="I90" s="10">
        <v>12672.887471188276</v>
      </c>
    </row>
    <row r="91" spans="1:9" ht="12.75" customHeight="1" x14ac:dyDescent="0.25">
      <c r="A91" s="95" t="s">
        <v>50</v>
      </c>
      <c r="B91" s="96">
        <v>25075</v>
      </c>
      <c r="C91" s="96">
        <v>24202.484652183499</v>
      </c>
      <c r="D91" s="96">
        <v>23498.373269844589</v>
      </c>
      <c r="E91" s="96">
        <v>23556.172789007891</v>
      </c>
      <c r="F91" s="96">
        <v>118189.21300000002</v>
      </c>
      <c r="G91" s="96">
        <v>117703.20733329836</v>
      </c>
      <c r="H91" s="96">
        <v>117445.00975023933</v>
      </c>
      <c r="I91" s="97">
        <v>116922.74349913278</v>
      </c>
    </row>
    <row r="92" spans="1:9" ht="12.75" customHeight="1" x14ac:dyDescent="0.25">
      <c r="A92" s="98">
        <v>2010</v>
      </c>
      <c r="B92" s="99">
        <v>25075</v>
      </c>
      <c r="C92" s="99">
        <v>24202.484652183499</v>
      </c>
      <c r="D92" s="99">
        <v>23498.373269844589</v>
      </c>
      <c r="E92" s="99">
        <v>23556.172789007891</v>
      </c>
      <c r="F92" s="99">
        <v>142187.14700000003</v>
      </c>
      <c r="G92" s="99">
        <v>141741.50071833708</v>
      </c>
      <c r="H92" s="99">
        <v>141773.64542908416</v>
      </c>
      <c r="I92" s="99">
        <v>141269.64561362576</v>
      </c>
    </row>
    <row r="93" spans="1:9" ht="6" customHeight="1" x14ac:dyDescent="0.25">
      <c r="A93" s="18"/>
      <c r="B93" s="17"/>
      <c r="C93" s="17"/>
      <c r="D93" s="17"/>
      <c r="E93" s="17"/>
      <c r="F93" s="17"/>
      <c r="G93" s="17"/>
      <c r="H93" s="17"/>
      <c r="I93" s="17"/>
    </row>
    <row r="94" spans="1:9" ht="12.75" customHeight="1" x14ac:dyDescent="0.25">
      <c r="A94" s="8">
        <v>40574</v>
      </c>
      <c r="B94" s="9">
        <v>22733</v>
      </c>
      <c r="C94" s="9">
        <v>22876.729809872602</v>
      </c>
      <c r="D94" s="9">
        <v>22270.519182947941</v>
      </c>
      <c r="E94" s="9">
        <v>22473.530779000637</v>
      </c>
      <c r="F94" s="9">
        <v>13301.687</v>
      </c>
      <c r="G94" s="9">
        <v>13237.93053081626</v>
      </c>
      <c r="H94" s="9">
        <v>13343.908616179004</v>
      </c>
      <c r="I94" s="10">
        <v>13346.78374331556</v>
      </c>
    </row>
    <row r="95" spans="1:9" ht="12.75" customHeight="1" x14ac:dyDescent="0.25">
      <c r="A95" s="8">
        <v>40602</v>
      </c>
      <c r="B95" s="9">
        <v>21871</v>
      </c>
      <c r="C95" s="9">
        <v>21660.204257303332</v>
      </c>
      <c r="D95" s="9">
        <v>21982.186037655294</v>
      </c>
      <c r="E95" s="9">
        <v>22185.567940748693</v>
      </c>
      <c r="F95" s="9">
        <v>11775.464</v>
      </c>
      <c r="G95" s="9">
        <v>11710.582865914163</v>
      </c>
      <c r="H95" s="9">
        <v>11979.600814826747</v>
      </c>
      <c r="I95" s="10">
        <v>11978.085344253957</v>
      </c>
    </row>
    <row r="96" spans="1:9" ht="12.75" customHeight="1" x14ac:dyDescent="0.25">
      <c r="A96" s="11">
        <v>40633</v>
      </c>
      <c r="B96" s="12">
        <v>20667</v>
      </c>
      <c r="C96" s="12">
        <v>21179.919152283132</v>
      </c>
      <c r="D96" s="12">
        <v>20550.163220513314</v>
      </c>
      <c r="E96" s="12">
        <v>20518.025269588608</v>
      </c>
      <c r="F96" s="12">
        <v>12352.442999999999</v>
      </c>
      <c r="G96" s="12">
        <v>12318.78336568884</v>
      </c>
      <c r="H96" s="12">
        <v>12467.246766011394</v>
      </c>
      <c r="I96" s="13">
        <v>12582.445169954017</v>
      </c>
    </row>
    <row r="97" spans="1:9" ht="12.75" customHeight="1" x14ac:dyDescent="0.25">
      <c r="A97" s="11">
        <v>40663</v>
      </c>
      <c r="B97" s="12">
        <v>17945</v>
      </c>
      <c r="C97" s="12">
        <v>19571.347681591596</v>
      </c>
      <c r="D97" s="12">
        <v>18195.846591482892</v>
      </c>
      <c r="E97" s="12">
        <v>18177.527896525662</v>
      </c>
      <c r="F97" s="12">
        <v>10789.012000000001</v>
      </c>
      <c r="G97" s="12">
        <v>11022.551224797086</v>
      </c>
      <c r="H97" s="12">
        <v>10965.557082160078</v>
      </c>
      <c r="I97" s="13">
        <v>10947.018612029351</v>
      </c>
    </row>
    <row r="98" spans="1:9" ht="12.75" customHeight="1" x14ac:dyDescent="0.25">
      <c r="A98" s="11">
        <v>40694</v>
      </c>
      <c r="B98" s="12">
        <v>20847</v>
      </c>
      <c r="C98" s="12">
        <v>18742.807152383099</v>
      </c>
      <c r="D98" s="12">
        <v>18515.17906387501</v>
      </c>
      <c r="E98" s="12">
        <v>18459.569295402107</v>
      </c>
      <c r="F98" s="12">
        <v>10781.74</v>
      </c>
      <c r="G98" s="12">
        <v>10594.064092425186</v>
      </c>
      <c r="H98" s="12">
        <v>10934.688151378828</v>
      </c>
      <c r="I98" s="13">
        <v>10907.777695342236</v>
      </c>
    </row>
    <row r="99" spans="1:9" ht="12.75" customHeight="1" x14ac:dyDescent="0.25">
      <c r="A99" s="8">
        <v>40724</v>
      </c>
      <c r="B99" s="9">
        <v>22765</v>
      </c>
      <c r="C99" s="9">
        <v>22294.083955737635</v>
      </c>
      <c r="D99" s="9">
        <v>23107.10799</v>
      </c>
      <c r="E99" s="9">
        <v>22236.114962740117</v>
      </c>
      <c r="F99" s="9">
        <v>11238.277</v>
      </c>
      <c r="G99" s="9">
        <v>11253.663058979537</v>
      </c>
      <c r="H99" s="9">
        <v>11593.174350709989</v>
      </c>
      <c r="I99" s="10">
        <v>11448.907346996304</v>
      </c>
    </row>
    <row r="100" spans="1:9" ht="12.75" customHeight="1" x14ac:dyDescent="0.25">
      <c r="A100" s="8">
        <v>40755</v>
      </c>
      <c r="B100" s="9">
        <v>25450</v>
      </c>
      <c r="C100" s="9">
        <v>23631.269178184208</v>
      </c>
      <c r="D100" s="9">
        <v>23538.835490000001</v>
      </c>
      <c r="E100" s="9">
        <v>23561.260024229283</v>
      </c>
      <c r="F100" s="9">
        <v>13298.189</v>
      </c>
      <c r="G100" s="9">
        <v>12809.134824030652</v>
      </c>
      <c r="H100" s="9">
        <v>12517.865141970002</v>
      </c>
      <c r="I100" s="10">
        <v>12433.954416887349</v>
      </c>
    </row>
    <row r="101" spans="1:9" ht="12.75" customHeight="1" x14ac:dyDescent="0.25">
      <c r="A101" s="8">
        <v>40786</v>
      </c>
      <c r="B101" s="9">
        <v>22051</v>
      </c>
      <c r="C101" s="9">
        <v>22208.746974865197</v>
      </c>
      <c r="D101" s="9">
        <v>23196.675609999998</v>
      </c>
      <c r="E101" s="9">
        <v>22893.36210294432</v>
      </c>
      <c r="F101" s="9">
        <v>12531.706</v>
      </c>
      <c r="G101" s="9">
        <v>12292.481373373039</v>
      </c>
      <c r="H101" s="9">
        <v>12538.151529120014</v>
      </c>
      <c r="I101" s="10">
        <v>12520.851714110862</v>
      </c>
    </row>
    <row r="102" spans="1:9" ht="12.75" customHeight="1" x14ac:dyDescent="0.25">
      <c r="A102" s="11">
        <v>40816</v>
      </c>
      <c r="B102" s="12">
        <v>21552</v>
      </c>
      <c r="C102" s="12">
        <v>21317.182405383133</v>
      </c>
      <c r="D102" s="12">
        <v>21238.692650000001</v>
      </c>
      <c r="E102" s="12">
        <v>21505.671109999999</v>
      </c>
      <c r="F102" s="12">
        <v>11144.546</v>
      </c>
      <c r="G102" s="12">
        <v>11031.108736251434</v>
      </c>
      <c r="H102" s="12">
        <v>10964.82876674</v>
      </c>
      <c r="I102" s="13">
        <v>11078.024232217664</v>
      </c>
    </row>
    <row r="103" spans="1:9" ht="12.75" customHeight="1" x14ac:dyDescent="0.25">
      <c r="A103" s="11">
        <v>40847</v>
      </c>
      <c r="B103" s="12">
        <v>18234</v>
      </c>
      <c r="C103" s="12">
        <v>18168.099501263132</v>
      </c>
      <c r="D103" s="12">
        <v>18437.04808</v>
      </c>
      <c r="E103" s="12">
        <v>18646.26008</v>
      </c>
      <c r="F103" s="12">
        <v>11012.736999999999</v>
      </c>
      <c r="G103" s="12">
        <v>10973.219519465156</v>
      </c>
      <c r="H103" s="12">
        <v>11154.790082169999</v>
      </c>
      <c r="I103" s="13">
        <v>11299.906732450008</v>
      </c>
    </row>
    <row r="104" spans="1:9" ht="12.75" customHeight="1" x14ac:dyDescent="0.25">
      <c r="A104" s="11">
        <v>40877</v>
      </c>
      <c r="B104" s="12">
        <v>19673</v>
      </c>
      <c r="C104" s="12">
        <v>21347.284415361202</v>
      </c>
      <c r="D104" s="12">
        <v>20747.333549999999</v>
      </c>
      <c r="E104" s="12">
        <v>20939.60644</v>
      </c>
      <c r="F104" s="12">
        <v>11116.536</v>
      </c>
      <c r="G104" s="12">
        <v>11452.435656405454</v>
      </c>
      <c r="H104" s="12">
        <v>11622.52913705999</v>
      </c>
      <c r="I104" s="13">
        <v>11750.099205779996</v>
      </c>
    </row>
    <row r="105" spans="1:9" ht="12.75" customHeight="1" x14ac:dyDescent="0.25">
      <c r="A105" s="8">
        <v>40908</v>
      </c>
      <c r="B105" s="9">
        <v>20204</v>
      </c>
      <c r="C105" s="9">
        <v>20772.116517071732</v>
      </c>
      <c r="D105" s="9">
        <v>21942.43751</v>
      </c>
      <c r="E105" s="9">
        <v>21830.26036</v>
      </c>
      <c r="F105" s="9">
        <v>12121.895</v>
      </c>
      <c r="G105" s="9">
        <v>12314.375664561338</v>
      </c>
      <c r="H105" s="9">
        <v>12864.661876530014</v>
      </c>
      <c r="I105" s="10">
        <v>12908.905564419996</v>
      </c>
    </row>
    <row r="106" spans="1:9" ht="12.75" customHeight="1" x14ac:dyDescent="0.25">
      <c r="A106" s="95" t="s">
        <v>51</v>
      </c>
      <c r="B106" s="96">
        <v>25450</v>
      </c>
      <c r="C106" s="96">
        <v>23631.269178184208</v>
      </c>
      <c r="D106" s="96">
        <v>23538.835490000001</v>
      </c>
      <c r="E106" s="96">
        <v>23561.260024229283</v>
      </c>
      <c r="F106" s="96">
        <v>118225.80099999999</v>
      </c>
      <c r="G106" s="96">
        <v>117243.51959174135</v>
      </c>
      <c r="H106" s="96">
        <v>118459.81130126606</v>
      </c>
      <c r="I106" s="97">
        <v>118543.75500755731</v>
      </c>
    </row>
    <row r="107" spans="1:9" ht="12.75" customHeight="1" x14ac:dyDescent="0.25">
      <c r="A107" s="98">
        <v>2011</v>
      </c>
      <c r="B107" s="99">
        <v>25450</v>
      </c>
      <c r="C107" s="99">
        <v>23631.269178184208</v>
      </c>
      <c r="D107" s="99">
        <v>23538.835490000001</v>
      </c>
      <c r="E107" s="99">
        <v>23561.260024229283</v>
      </c>
      <c r="F107" s="99">
        <v>141464.23199999999</v>
      </c>
      <c r="G107" s="99">
        <v>141010.33091270816</v>
      </c>
      <c r="H107" s="99">
        <v>142947.00231485607</v>
      </c>
      <c r="I107" s="99">
        <v>143202.75977775728</v>
      </c>
    </row>
    <row r="108" spans="1:9" ht="6" customHeight="1" x14ac:dyDescent="0.25">
      <c r="A108" s="18"/>
      <c r="B108" s="17"/>
      <c r="C108" s="17"/>
      <c r="D108" s="17"/>
      <c r="E108" s="17"/>
      <c r="F108" s="17"/>
      <c r="G108" s="17"/>
      <c r="H108" s="17"/>
      <c r="I108" s="17"/>
    </row>
    <row r="109" spans="1:9" ht="12.75" customHeight="1" x14ac:dyDescent="0.25">
      <c r="A109" s="8">
        <v>40939</v>
      </c>
      <c r="B109" s="9">
        <v>21847</v>
      </c>
      <c r="C109" s="9">
        <v>22084.732221712402</v>
      </c>
      <c r="D109" s="9">
        <v>22160.099699999999</v>
      </c>
      <c r="E109" s="9">
        <v>22311.47047</v>
      </c>
      <c r="F109" s="9">
        <v>12715.234</v>
      </c>
      <c r="G109" s="9">
        <v>12932.287263924231</v>
      </c>
      <c r="H109" s="9">
        <v>13280.023518106416</v>
      </c>
      <c r="I109" s="9">
        <v>13426.312758810012</v>
      </c>
    </row>
    <row r="110" spans="1:9" ht="12.75" customHeight="1" x14ac:dyDescent="0.25">
      <c r="A110" s="8">
        <v>40968</v>
      </c>
      <c r="B110" s="9">
        <v>19956</v>
      </c>
      <c r="C110" s="9">
        <v>20756.867712076466</v>
      </c>
      <c r="D110" s="9">
        <v>21813.86911</v>
      </c>
      <c r="E110" s="9">
        <v>21969.904500000001</v>
      </c>
      <c r="F110" s="9">
        <v>11610.18</v>
      </c>
      <c r="G110" s="9">
        <v>11786.63728094277</v>
      </c>
      <c r="H110" s="9">
        <v>12202.579088389575</v>
      </c>
      <c r="I110" s="9">
        <v>12342.176689459991</v>
      </c>
    </row>
    <row r="111" spans="1:9" ht="12.75" customHeight="1" x14ac:dyDescent="0.25">
      <c r="A111" s="11">
        <v>40999</v>
      </c>
      <c r="B111" s="12">
        <v>20332</v>
      </c>
      <c r="C111" s="12">
        <v>20595.054514984931</v>
      </c>
      <c r="D111" s="12">
        <v>20708.907178307501</v>
      </c>
      <c r="E111" s="12">
        <v>20812.97409</v>
      </c>
      <c r="F111" s="12">
        <v>11487.527</v>
      </c>
      <c r="G111" s="12">
        <v>11726.177881561516</v>
      </c>
      <c r="H111" s="12">
        <v>12264.812457759306</v>
      </c>
      <c r="I111" s="12">
        <v>12376.148087137572</v>
      </c>
    </row>
    <row r="112" spans="1:9" ht="12.75" customHeight="1" x14ac:dyDescent="0.25">
      <c r="A112" s="11">
        <v>41029</v>
      </c>
      <c r="B112" s="12">
        <v>17874</v>
      </c>
      <c r="C112" s="12">
        <v>19830.1532780167</v>
      </c>
      <c r="D112" s="12">
        <v>18745.091952229002</v>
      </c>
      <c r="E112" s="12">
        <v>18839.29493</v>
      </c>
      <c r="F112" s="12">
        <v>10641.370999999999</v>
      </c>
      <c r="G112" s="12">
        <v>10883.49936409236</v>
      </c>
      <c r="H112" s="12">
        <v>10866.578606540319</v>
      </c>
      <c r="I112" s="12">
        <v>10965.22156357813</v>
      </c>
    </row>
    <row r="113" spans="1:9" ht="12.75" customHeight="1" x14ac:dyDescent="0.25">
      <c r="A113" s="11">
        <v>41060</v>
      </c>
      <c r="B113" s="12">
        <v>21106</v>
      </c>
      <c r="C113" s="12">
        <v>20183.395413798331</v>
      </c>
      <c r="D113" s="12">
        <v>19038.230878826351</v>
      </c>
      <c r="E113" s="12">
        <v>19133.90537</v>
      </c>
      <c r="F113" s="12">
        <v>11136.995000000001</v>
      </c>
      <c r="G113" s="12">
        <v>10838.501872136636</v>
      </c>
      <c r="H113" s="12">
        <v>10943.682363458442</v>
      </c>
      <c r="I113" s="12">
        <v>11043.025241129646</v>
      </c>
    </row>
    <row r="114" spans="1:9" ht="12.75" customHeight="1" x14ac:dyDescent="0.25">
      <c r="A114" s="8">
        <v>41090</v>
      </c>
      <c r="B114" s="9">
        <v>24107</v>
      </c>
      <c r="C114" s="9">
        <v>22832.490874096868</v>
      </c>
      <c r="D114" s="9">
        <v>22569.152135</v>
      </c>
      <c r="E114" s="9">
        <v>22769.378092295134</v>
      </c>
      <c r="F114" s="9">
        <v>11800.326999999999</v>
      </c>
      <c r="G114" s="9">
        <v>11511.082011919691</v>
      </c>
      <c r="H114" s="9">
        <v>11398.244179680007</v>
      </c>
      <c r="I114" s="9">
        <v>11438.954566164342</v>
      </c>
    </row>
    <row r="115" spans="1:9" ht="12.75" customHeight="1" x14ac:dyDescent="0.25">
      <c r="A115" s="8">
        <v>41121</v>
      </c>
      <c r="B115" s="9">
        <v>24636</v>
      </c>
      <c r="C115" s="9">
        <v>23630.266350573529</v>
      </c>
      <c r="D115" s="9">
        <v>23298.142233999999</v>
      </c>
      <c r="E115" s="9">
        <v>23409.274193613499</v>
      </c>
      <c r="F115" s="9">
        <v>13456.844999999999</v>
      </c>
      <c r="G115" s="9">
        <v>13057.619891939943</v>
      </c>
      <c r="H115" s="9">
        <v>12319.331144849997</v>
      </c>
      <c r="I115" s="9">
        <v>12345.140335473077</v>
      </c>
    </row>
    <row r="116" spans="1:9" ht="12.75" customHeight="1" x14ac:dyDescent="0.25">
      <c r="A116" s="8">
        <v>41152</v>
      </c>
      <c r="B116" s="9">
        <v>23188</v>
      </c>
      <c r="C116" s="9">
        <v>22726.500950557998</v>
      </c>
      <c r="D116" s="9">
        <v>22956.574117999997</v>
      </c>
      <c r="E116" s="9">
        <v>23120.231680454002</v>
      </c>
      <c r="F116" s="9">
        <v>12632.816999999999</v>
      </c>
      <c r="G116" s="9">
        <v>12373.261343376356</v>
      </c>
      <c r="H116" s="9">
        <v>12419.03863107002</v>
      </c>
      <c r="I116" s="9">
        <v>12441.280070115323</v>
      </c>
    </row>
    <row r="117" spans="1:9" ht="12.75" customHeight="1" x14ac:dyDescent="0.25">
      <c r="A117" s="11">
        <v>41182</v>
      </c>
      <c r="B117" s="12">
        <v>21183</v>
      </c>
      <c r="C117" s="12">
        <v>19563.407930554644</v>
      </c>
      <c r="D117" s="12">
        <v>20506.063119999999</v>
      </c>
      <c r="E117" s="12">
        <v>20801.426342999999</v>
      </c>
      <c r="F117" s="12">
        <v>11040.767</v>
      </c>
      <c r="G117" s="12">
        <v>10900.41015122001</v>
      </c>
      <c r="H117" s="12">
        <v>10811.301705679991</v>
      </c>
      <c r="I117" s="12">
        <v>10908.595540530017</v>
      </c>
    </row>
    <row r="118" spans="1:9" ht="12.75" customHeight="1" x14ac:dyDescent="0.25">
      <c r="A118" s="11">
        <v>41213</v>
      </c>
      <c r="B118" s="12">
        <v>18829</v>
      </c>
      <c r="C118" s="12">
        <v>18684.153014297066</v>
      </c>
      <c r="D118" s="12">
        <v>18345.903719999998</v>
      </c>
      <c r="E118" s="12">
        <v>18470.789016999999</v>
      </c>
      <c r="F118" s="12">
        <v>11141.991</v>
      </c>
      <c r="G118" s="12">
        <v>11149.882214145124</v>
      </c>
      <c r="H118" s="12">
        <v>11199.835266179991</v>
      </c>
      <c r="I118" s="12">
        <v>11249.162384670002</v>
      </c>
    </row>
    <row r="119" spans="1:9" ht="12.75" customHeight="1" x14ac:dyDescent="0.25">
      <c r="A119" s="11">
        <v>41243</v>
      </c>
      <c r="B119" s="12">
        <v>20144</v>
      </c>
      <c r="C119" s="12">
        <v>21255.538238737798</v>
      </c>
      <c r="D119" s="12">
        <v>20571.560590000001</v>
      </c>
      <c r="E119" s="12">
        <v>20719.664948000001</v>
      </c>
      <c r="F119" s="12">
        <v>11487.169</v>
      </c>
      <c r="G119" s="12">
        <v>11663.448957948127</v>
      </c>
      <c r="H119" s="12">
        <v>11629.643901970008</v>
      </c>
      <c r="I119" s="12">
        <v>11647.191058560007</v>
      </c>
    </row>
    <row r="120" spans="1:9" ht="12.75" customHeight="1" x14ac:dyDescent="0.25">
      <c r="A120" s="8">
        <v>41274</v>
      </c>
      <c r="B120" s="9">
        <v>20382</v>
      </c>
      <c r="C120" s="9">
        <v>20910.898070568332</v>
      </c>
      <c r="D120" s="9">
        <v>21693.287039999999</v>
      </c>
      <c r="E120" s="9">
        <v>21693.287039999999</v>
      </c>
      <c r="F120" s="9">
        <v>12156.557000000001</v>
      </c>
      <c r="G120" s="9">
        <v>12306.828907223316</v>
      </c>
      <c r="H120" s="9">
        <v>12612.007317100011</v>
      </c>
      <c r="I120" s="9">
        <v>12612.007317100011</v>
      </c>
    </row>
    <row r="121" spans="1:9" ht="12.75" customHeight="1" x14ac:dyDescent="0.25">
      <c r="A121" s="95" t="s">
        <v>52</v>
      </c>
      <c r="B121" s="96">
        <v>24636</v>
      </c>
      <c r="C121" s="96">
        <v>23630.266350573529</v>
      </c>
      <c r="D121" s="96">
        <v>23298.142233999999</v>
      </c>
      <c r="E121" s="96">
        <v>23409.274193613499</v>
      </c>
      <c r="F121" s="96">
        <v>117664.05399999999</v>
      </c>
      <c r="G121" s="96">
        <v>117159.35927525864</v>
      </c>
      <c r="H121" s="96">
        <v>117705.42696171407</v>
      </c>
      <c r="I121" s="96">
        <v>118536.0172370681</v>
      </c>
    </row>
    <row r="122" spans="1:9" ht="12.75" customHeight="1" x14ac:dyDescent="0.25">
      <c r="A122" s="98">
        <v>2012</v>
      </c>
      <c r="B122" s="99">
        <v>24636</v>
      </c>
      <c r="C122" s="99">
        <v>23630.266350573529</v>
      </c>
      <c r="D122" s="99">
        <v>23298.142233999999</v>
      </c>
      <c r="E122" s="99">
        <v>23409.274193613499</v>
      </c>
      <c r="F122" s="99">
        <v>141307.77999999997</v>
      </c>
      <c r="G122" s="99">
        <v>141129.6371404301</v>
      </c>
      <c r="H122" s="99">
        <v>141947.07818078407</v>
      </c>
      <c r="I122" s="99">
        <v>142795.21561272812</v>
      </c>
    </row>
    <row r="123" spans="1:9" ht="6" customHeight="1" x14ac:dyDescent="0.25">
      <c r="A123" s="16"/>
      <c r="B123" s="17"/>
      <c r="C123" s="17"/>
      <c r="D123" s="17"/>
      <c r="E123" s="17"/>
      <c r="F123" s="17"/>
      <c r="G123" s="17"/>
      <c r="H123" s="17"/>
      <c r="I123" s="17"/>
    </row>
    <row r="124" spans="1:9" ht="12.75" customHeight="1" x14ac:dyDescent="0.25">
      <c r="A124" s="8">
        <v>41305</v>
      </c>
      <c r="B124" s="9">
        <v>22610</v>
      </c>
      <c r="C124" s="9">
        <v>22610</v>
      </c>
      <c r="D124" s="9">
        <v>22013.997039999998</v>
      </c>
      <c r="E124" s="9">
        <v>22087.18146</v>
      </c>
      <c r="F124" s="9">
        <v>12889.507</v>
      </c>
      <c r="G124" s="9">
        <v>13061.069290098345</v>
      </c>
      <c r="H124" s="9">
        <v>13314.30551346</v>
      </c>
      <c r="I124" s="9">
        <v>13414.05792300999</v>
      </c>
    </row>
    <row r="125" spans="1:9" ht="12.75" customHeight="1" x14ac:dyDescent="0.25">
      <c r="A125" s="8">
        <v>41333</v>
      </c>
      <c r="B125" s="9">
        <v>21426</v>
      </c>
      <c r="C125" s="9">
        <v>21333.008219843869</v>
      </c>
      <c r="D125" s="9">
        <v>21773.62009</v>
      </c>
      <c r="E125" s="9">
        <v>21812.640230000001</v>
      </c>
      <c r="F125" s="9">
        <v>11742.245999999999</v>
      </c>
      <c r="G125" s="9">
        <v>11668.847362098142</v>
      </c>
      <c r="H125" s="9">
        <v>11819.738126979993</v>
      </c>
      <c r="I125" s="9">
        <v>11848.021133709988</v>
      </c>
    </row>
    <row r="126" spans="1:9" ht="12.75" customHeight="1" x14ac:dyDescent="0.25">
      <c r="A126" s="11">
        <v>41364</v>
      </c>
      <c r="B126" s="12">
        <v>19825</v>
      </c>
      <c r="C126" s="12">
        <v>19601.712280710399</v>
      </c>
      <c r="D126" s="12">
        <v>20634.949710000001</v>
      </c>
      <c r="E126" s="12">
        <v>20655.263610000002</v>
      </c>
      <c r="F126" s="12">
        <v>11958.319</v>
      </c>
      <c r="G126" s="12">
        <v>11869.998628117395</v>
      </c>
      <c r="H126" s="12">
        <v>12283.043699225407</v>
      </c>
      <c r="I126" s="12">
        <v>12234.958256189993</v>
      </c>
    </row>
    <row r="127" spans="1:9" ht="12.75" customHeight="1" x14ac:dyDescent="0.25">
      <c r="A127" s="11">
        <v>41394</v>
      </c>
      <c r="B127" s="12">
        <v>18854</v>
      </c>
      <c r="C127" s="12">
        <v>19284.818231055935</v>
      </c>
      <c r="D127" s="12">
        <v>18492.331150000002</v>
      </c>
      <c r="E127" s="12">
        <v>18511.29161</v>
      </c>
      <c r="F127" s="12">
        <v>10944.906000000001</v>
      </c>
      <c r="G127" s="12">
        <v>11090.293158346776</v>
      </c>
      <c r="H127" s="12">
        <v>11018.130251334602</v>
      </c>
      <c r="I127" s="12">
        <v>10974.25918039001</v>
      </c>
    </row>
    <row r="128" spans="1:9" ht="12.75" customHeight="1" x14ac:dyDescent="0.25">
      <c r="A128" s="11">
        <v>41425</v>
      </c>
      <c r="B128" s="12">
        <v>20488</v>
      </c>
      <c r="C128" s="12">
        <v>18341.98043350441</v>
      </c>
      <c r="D128" s="12">
        <v>19100.96919</v>
      </c>
      <c r="E128" s="12">
        <v>19112.127909999999</v>
      </c>
      <c r="F128" s="12">
        <v>10785.424000000001</v>
      </c>
      <c r="G128" s="12">
        <v>10533.571196115987</v>
      </c>
      <c r="H128" s="12">
        <v>10932.310474912805</v>
      </c>
      <c r="I128" s="12">
        <v>10888.149708920013</v>
      </c>
    </row>
    <row r="129" spans="1:9" ht="12.75" customHeight="1" x14ac:dyDescent="0.25">
      <c r="A129" s="8">
        <v>41455</v>
      </c>
      <c r="B129" s="9">
        <v>22662</v>
      </c>
      <c r="C129" s="9">
        <v>22719.440118562336</v>
      </c>
      <c r="D129" s="9">
        <v>22499.245940000001</v>
      </c>
      <c r="E129" s="9">
        <v>22558.9581</v>
      </c>
      <c r="F129" s="9">
        <v>11174.679</v>
      </c>
      <c r="G129" s="9">
        <v>11283.432471169403</v>
      </c>
      <c r="H129" s="9">
        <v>11406.431854582723</v>
      </c>
      <c r="I129" s="9">
        <v>11302.830169055713</v>
      </c>
    </row>
    <row r="130" spans="1:9" ht="12.75" customHeight="1" x14ac:dyDescent="0.25">
      <c r="A130" s="8">
        <v>41486</v>
      </c>
      <c r="B130" s="9">
        <v>24927</v>
      </c>
      <c r="C130" s="9">
        <v>24352.145581241599</v>
      </c>
      <c r="D130" s="9">
        <v>23212.93478</v>
      </c>
      <c r="E130" s="9">
        <v>23274.774799999999</v>
      </c>
      <c r="F130" s="9">
        <v>12722.707</v>
      </c>
      <c r="G130" s="9">
        <v>12736.350348747443</v>
      </c>
      <c r="H130" s="9">
        <v>12479.55286431236</v>
      </c>
      <c r="I130" s="9">
        <v>12365.198054913153</v>
      </c>
    </row>
    <row r="131" spans="1:9" ht="12.75" customHeight="1" x14ac:dyDescent="0.25">
      <c r="A131" s="8">
        <v>41517</v>
      </c>
      <c r="B131" s="9">
        <v>22833</v>
      </c>
      <c r="C131" s="9">
        <v>23255.370990425265</v>
      </c>
      <c r="D131" s="9">
        <v>22359.798729999999</v>
      </c>
      <c r="E131" s="9">
        <v>22418.35716</v>
      </c>
      <c r="F131" s="9">
        <v>12100.351000000001</v>
      </c>
      <c r="G131" s="9">
        <v>12084.941284239552</v>
      </c>
      <c r="H131" s="9">
        <v>12227.751268442596</v>
      </c>
      <c r="I131" s="9">
        <v>12114.223468901997</v>
      </c>
    </row>
    <row r="132" spans="1:9" ht="12.75" customHeight="1" x14ac:dyDescent="0.25">
      <c r="A132" s="11">
        <v>41547</v>
      </c>
      <c r="B132" s="12">
        <v>22682</v>
      </c>
      <c r="C132" s="12">
        <v>20422.317556560698</v>
      </c>
      <c r="D132" s="12">
        <v>20513.359249999998</v>
      </c>
      <c r="E132" s="12">
        <v>20405.218919999999</v>
      </c>
      <c r="F132" s="12">
        <v>10837.166999999999</v>
      </c>
      <c r="G132" s="12">
        <v>10767.005679484317</v>
      </c>
      <c r="H132" s="12">
        <v>11015.304064419564</v>
      </c>
      <c r="I132" s="12">
        <v>10949.632604001259</v>
      </c>
    </row>
    <row r="133" spans="1:9" ht="12.75" customHeight="1" x14ac:dyDescent="0.25">
      <c r="A133" s="11">
        <v>41578</v>
      </c>
      <c r="B133" s="12">
        <v>18445</v>
      </c>
      <c r="C133" s="12">
        <v>18981.006994454867</v>
      </c>
      <c r="D133" s="12">
        <v>18388.300160000003</v>
      </c>
      <c r="E133" s="12">
        <v>18346.876509999998</v>
      </c>
      <c r="F133" s="12">
        <v>11135.689</v>
      </c>
      <c r="G133" s="12">
        <v>11114.046675859201</v>
      </c>
      <c r="H133" s="12">
        <v>11279.184577510796</v>
      </c>
      <c r="I133" s="12">
        <v>11259.811711148133</v>
      </c>
    </row>
    <row r="134" spans="1:9" ht="12.75" customHeight="1" x14ac:dyDescent="0.25">
      <c r="A134" s="11">
        <v>41608</v>
      </c>
      <c r="B134" s="12">
        <v>20615</v>
      </c>
      <c r="C134" s="12">
        <v>21439.984368173198</v>
      </c>
      <c r="D134" s="12">
        <v>20326.494094999998</v>
      </c>
      <c r="E134" s="12">
        <v>20278.251370000002</v>
      </c>
      <c r="F134" s="12">
        <v>11640.948</v>
      </c>
      <c r="G134" s="12">
        <v>11709.778782718735</v>
      </c>
      <c r="H134" s="12">
        <v>11686.928715377026</v>
      </c>
      <c r="I134" s="12">
        <v>11540.261865562919</v>
      </c>
    </row>
    <row r="135" spans="1:9" ht="12.75" customHeight="1" x14ac:dyDescent="0.25">
      <c r="A135" s="8">
        <v>41639</v>
      </c>
      <c r="B135" s="9">
        <v>21964</v>
      </c>
      <c r="C135" s="9">
        <v>21184.538586191768</v>
      </c>
      <c r="D135" s="9">
        <v>21395.055816</v>
      </c>
      <c r="E135" s="9">
        <v>21395.055816</v>
      </c>
      <c r="F135" s="9">
        <v>12702.005999999999</v>
      </c>
      <c r="G135" s="9">
        <v>12528.926550165541</v>
      </c>
      <c r="H135" s="9">
        <v>12699.980251913692</v>
      </c>
      <c r="I135" s="9">
        <v>12699.980251913692</v>
      </c>
    </row>
    <row r="136" spans="1:9" ht="12.75" customHeight="1" x14ac:dyDescent="0.25">
      <c r="A136" s="95" t="s">
        <v>53</v>
      </c>
      <c r="B136" s="96">
        <v>24927</v>
      </c>
      <c r="C136" s="96">
        <v>24352.145581241599</v>
      </c>
      <c r="D136" s="96">
        <v>23212.93478</v>
      </c>
      <c r="E136" s="96">
        <v>23274.774799999999</v>
      </c>
      <c r="F136" s="96">
        <v>116290.995</v>
      </c>
      <c r="G136" s="96">
        <v>116209.55609427654</v>
      </c>
      <c r="H136" s="96">
        <v>117775.75269518084</v>
      </c>
      <c r="I136" s="96">
        <v>117351.14221024027</v>
      </c>
    </row>
    <row r="137" spans="1:9" ht="12.75" customHeight="1" x14ac:dyDescent="0.25">
      <c r="A137" s="98">
        <v>2013</v>
      </c>
      <c r="B137" s="99">
        <v>24927</v>
      </c>
      <c r="C137" s="99">
        <v>24352.145581241599</v>
      </c>
      <c r="D137" s="99">
        <v>23212.93478</v>
      </c>
      <c r="E137" s="99">
        <v>23274.774799999999</v>
      </c>
      <c r="F137" s="99">
        <v>140633.94899999999</v>
      </c>
      <c r="G137" s="99">
        <v>140448.26142716082</v>
      </c>
      <c r="H137" s="99">
        <v>142162.66166247157</v>
      </c>
      <c r="I137" s="99">
        <v>141591.38432771689</v>
      </c>
    </row>
    <row r="138" spans="1:9" ht="6" customHeight="1" x14ac:dyDescent="0.25">
      <c r="A138" s="16"/>
      <c r="B138" s="17"/>
      <c r="C138" s="17"/>
      <c r="D138" s="17"/>
      <c r="E138" s="17"/>
      <c r="F138" s="17"/>
      <c r="G138" s="17"/>
      <c r="H138" s="17"/>
      <c r="I138" s="17"/>
    </row>
    <row r="139" spans="1:9" ht="12.75" customHeight="1" x14ac:dyDescent="0.25">
      <c r="A139" s="8">
        <v>41670</v>
      </c>
      <c r="B139" s="9">
        <v>22774</v>
      </c>
      <c r="C139" s="9">
        <v>22043.843943347732</v>
      </c>
      <c r="D139" s="9">
        <v>22319.810586</v>
      </c>
      <c r="E139" s="9">
        <v>22281.565396999998</v>
      </c>
      <c r="F139" s="9">
        <v>13613.596</v>
      </c>
      <c r="G139" s="9">
        <v>13409.776717731331</v>
      </c>
      <c r="H139" s="9">
        <v>13356.426960688676</v>
      </c>
      <c r="I139" s="9">
        <v>13460.454468158103</v>
      </c>
    </row>
    <row r="140" spans="1:9" ht="12.75" customHeight="1" x14ac:dyDescent="0.25">
      <c r="A140" s="8">
        <v>41698</v>
      </c>
      <c r="B140" s="9">
        <v>21905</v>
      </c>
      <c r="C140" s="9">
        <v>21218.221591966932</v>
      </c>
      <c r="D140" s="9">
        <v>20964.059179</v>
      </c>
      <c r="E140" s="9">
        <v>21036.432014000002</v>
      </c>
      <c r="F140" s="9">
        <v>12067.276</v>
      </c>
      <c r="G140" s="9">
        <v>11812.944142717326</v>
      </c>
      <c r="H140" s="9">
        <v>11748.379869132423</v>
      </c>
      <c r="I140" s="9">
        <v>11801.993944023032</v>
      </c>
    </row>
    <row r="141" spans="1:9" ht="12.75" customHeight="1" x14ac:dyDescent="0.25">
      <c r="A141" s="11">
        <v>41729</v>
      </c>
      <c r="B141" s="12">
        <v>21656</v>
      </c>
      <c r="C141" s="12">
        <v>20189.490384831799</v>
      </c>
      <c r="D141" s="12">
        <v>19906</v>
      </c>
      <c r="E141" s="12">
        <v>19976.256119000001</v>
      </c>
      <c r="F141" s="12">
        <v>12672.074000000001</v>
      </c>
      <c r="G141" s="12">
        <v>12242.156319183243</v>
      </c>
      <c r="H141" s="12">
        <v>12054.571932000001</v>
      </c>
      <c r="I141" s="12">
        <v>12104.282586812766</v>
      </c>
    </row>
    <row r="142" spans="1:9" ht="12.75" customHeight="1" x14ac:dyDescent="0.25">
      <c r="A142" s="11">
        <v>41759</v>
      </c>
      <c r="B142" s="12">
        <v>18557</v>
      </c>
      <c r="C142" s="12">
        <v>19635.388693159839</v>
      </c>
      <c r="D142" s="12">
        <v>17649</v>
      </c>
      <c r="E142" s="12">
        <v>17587.130292999998</v>
      </c>
      <c r="F142" s="12">
        <v>10836.804</v>
      </c>
      <c r="G142" s="12">
        <v>11038.52645505938</v>
      </c>
      <c r="H142" s="12">
        <v>10731.13665</v>
      </c>
      <c r="I142" s="12">
        <v>10788.867219235248</v>
      </c>
    </row>
    <row r="143" spans="1:9" ht="12.75" customHeight="1" x14ac:dyDescent="0.25">
      <c r="A143" s="11">
        <v>41790</v>
      </c>
      <c r="B143" s="12">
        <v>18844</v>
      </c>
      <c r="C143" s="12">
        <v>18750.460497297132</v>
      </c>
      <c r="D143" s="12">
        <v>18964</v>
      </c>
      <c r="E143" s="12">
        <v>19048.965772</v>
      </c>
      <c r="F143" s="12">
        <v>10642.583000000001</v>
      </c>
      <c r="G143" s="12">
        <v>10546.425249795355</v>
      </c>
      <c r="H143" s="12">
        <v>10790.217359999999</v>
      </c>
      <c r="I143" s="12">
        <v>10851.453071718415</v>
      </c>
    </row>
    <row r="144" spans="1:9" ht="12.75" customHeight="1" x14ac:dyDescent="0.25">
      <c r="A144" s="8">
        <v>41820</v>
      </c>
      <c r="B144" s="9">
        <v>20807</v>
      </c>
      <c r="C144" s="9">
        <v>20705.195696733732</v>
      </c>
      <c r="D144" s="9">
        <v>22469.550041815</v>
      </c>
      <c r="E144" s="9">
        <v>22435</v>
      </c>
      <c r="F144" s="9">
        <v>11228.548000000001</v>
      </c>
      <c r="G144" s="9">
        <v>11140.549903978346</v>
      </c>
      <c r="H144" s="9">
        <v>11346.275574589612</v>
      </c>
      <c r="I144" s="9">
        <v>11485.032468000001</v>
      </c>
    </row>
    <row r="145" spans="1:9" ht="12.75" customHeight="1" x14ac:dyDescent="0.25">
      <c r="A145" s="8">
        <v>41851</v>
      </c>
      <c r="B145" s="9">
        <v>21300</v>
      </c>
      <c r="C145" s="9">
        <v>22294.803485424301</v>
      </c>
      <c r="D145" s="9">
        <v>22948.690041828999</v>
      </c>
      <c r="E145" s="9">
        <v>23025</v>
      </c>
      <c r="F145" s="9">
        <v>11717.444</v>
      </c>
      <c r="G145" s="9">
        <v>12324.926826552146</v>
      </c>
      <c r="H145" s="9">
        <v>12360.081489274713</v>
      </c>
      <c r="I145" s="9">
        <v>12350.900250000001</v>
      </c>
    </row>
    <row r="146" spans="1:9" ht="12.75" customHeight="1" x14ac:dyDescent="0.25">
      <c r="A146" s="8">
        <v>41882</v>
      </c>
      <c r="B146" s="9">
        <v>21363</v>
      </c>
      <c r="C146" s="9">
        <v>21644.354705734804</v>
      </c>
      <c r="D146" s="9">
        <v>21403.440041857</v>
      </c>
      <c r="E146" s="9">
        <v>21483</v>
      </c>
      <c r="F146" s="9">
        <v>11718.183000000001</v>
      </c>
      <c r="G146" s="9">
        <v>11819.237072652326</v>
      </c>
      <c r="H146" s="9">
        <v>11992.513130350098</v>
      </c>
      <c r="I146" s="9">
        <v>11900.702502</v>
      </c>
    </row>
    <row r="147" spans="1:9" ht="12.75" customHeight="1" x14ac:dyDescent="0.25">
      <c r="A147" s="11">
        <v>41912</v>
      </c>
      <c r="B147" s="12">
        <v>21123</v>
      </c>
      <c r="C147" s="12">
        <v>19449.076603743768</v>
      </c>
      <c r="D147" s="12">
        <v>19023.270449572025</v>
      </c>
      <c r="E147" s="12">
        <v>18933.240041885001</v>
      </c>
      <c r="F147" s="12">
        <v>10836.546</v>
      </c>
      <c r="G147" s="12">
        <v>10671.485342555065</v>
      </c>
      <c r="H147" s="12">
        <v>10579.52577160199</v>
      </c>
      <c r="I147" s="12">
        <v>10661.577533894633</v>
      </c>
    </row>
    <row r="148" spans="1:9" ht="12.75" customHeight="1" x14ac:dyDescent="0.25">
      <c r="A148" s="11">
        <v>41943</v>
      </c>
      <c r="B148" s="12">
        <v>17784</v>
      </c>
      <c r="C148" s="12">
        <v>18447.219584094801</v>
      </c>
      <c r="D148" s="12">
        <v>18638.736140572728</v>
      </c>
      <c r="E148" s="12">
        <v>18588.600041940997</v>
      </c>
      <c r="F148" s="12">
        <v>10819.853999999999</v>
      </c>
      <c r="G148" s="12">
        <v>10814.19669388215</v>
      </c>
      <c r="H148" s="12">
        <v>11126.756495634456</v>
      </c>
      <c r="I148" s="12">
        <v>11340.096778510009</v>
      </c>
    </row>
    <row r="149" spans="1:9" ht="12.75" customHeight="1" x14ac:dyDescent="0.25">
      <c r="A149" s="11">
        <v>41973</v>
      </c>
      <c r="B149" s="12">
        <v>20102</v>
      </c>
      <c r="C149" s="12">
        <v>19923.258741794802</v>
      </c>
      <c r="D149" s="12">
        <v>20302.34</v>
      </c>
      <c r="E149" s="12">
        <v>20335.990041969002</v>
      </c>
      <c r="F149" s="12">
        <v>11487.634</v>
      </c>
      <c r="G149" s="12">
        <v>11604.011058703738</v>
      </c>
      <c r="H149" s="12">
        <v>11497.483496803543</v>
      </c>
      <c r="I149" s="12">
        <v>11729.60294038477</v>
      </c>
    </row>
    <row r="150" spans="1:9" ht="12.75" customHeight="1" x14ac:dyDescent="0.25">
      <c r="A150" s="8">
        <v>42004</v>
      </c>
      <c r="B150" s="9">
        <v>20938</v>
      </c>
      <c r="C150" s="9">
        <v>21582.670123733136</v>
      </c>
      <c r="D150" s="9">
        <v>21237.739999999998</v>
      </c>
      <c r="E150" s="9">
        <v>21117.850000000002</v>
      </c>
      <c r="F150" s="9">
        <v>12131.525</v>
      </c>
      <c r="G150" s="9">
        <v>12256.095834502543</v>
      </c>
      <c r="H150" s="9">
        <v>12769.495564896155</v>
      </c>
      <c r="I150" s="9">
        <v>12721.799554080837</v>
      </c>
    </row>
    <row r="151" spans="1:9" ht="12.75" customHeight="1" x14ac:dyDescent="0.25">
      <c r="A151" s="98" t="s">
        <v>54</v>
      </c>
      <c r="B151" s="99">
        <v>22774</v>
      </c>
      <c r="C151" s="99">
        <v>22294.803485424301</v>
      </c>
      <c r="D151" s="99">
        <v>22948.690041828999</v>
      </c>
      <c r="E151" s="99">
        <v>23025</v>
      </c>
      <c r="F151" s="99">
        <v>116152.908</v>
      </c>
      <c r="G151" s="99">
        <v>115820.22472410667</v>
      </c>
      <c r="H151" s="99">
        <v>116085.88523327197</v>
      </c>
      <c r="I151" s="99">
        <v>116745.36082235222</v>
      </c>
    </row>
    <row r="152" spans="1:9" ht="12.75" customHeight="1" x14ac:dyDescent="0.25">
      <c r="A152" s="98">
        <v>2014</v>
      </c>
      <c r="B152" s="99">
        <v>22774</v>
      </c>
      <c r="C152" s="99">
        <v>22294.803485424301</v>
      </c>
      <c r="D152" s="99">
        <v>22948.690041828999</v>
      </c>
      <c r="E152" s="99">
        <v>23025</v>
      </c>
      <c r="F152" s="99">
        <v>139772.06700000001</v>
      </c>
      <c r="G152" s="99">
        <v>139680.33161731294</v>
      </c>
      <c r="H152" s="99">
        <v>140352.86429497166</v>
      </c>
      <c r="I152" s="99">
        <v>141196.76331681781</v>
      </c>
    </row>
    <row r="153" spans="1:9" ht="7.5" customHeight="1" x14ac:dyDescent="0.25">
      <c r="A153" s="16"/>
      <c r="B153" s="17"/>
      <c r="C153" s="17"/>
      <c r="D153" s="17"/>
      <c r="E153" s="17"/>
      <c r="F153" s="17"/>
      <c r="G153" s="17"/>
      <c r="H153" s="17"/>
      <c r="I153" s="17"/>
    </row>
    <row r="154" spans="1:9" x14ac:dyDescent="0.25">
      <c r="A154" s="8">
        <v>42035</v>
      </c>
      <c r="B154" s="9">
        <v>21814</v>
      </c>
      <c r="C154" s="9">
        <v>21503.448912791668</v>
      </c>
      <c r="D154" s="9">
        <v>22293.59</v>
      </c>
      <c r="E154" s="9">
        <v>22148.508615053161</v>
      </c>
      <c r="F154" s="9">
        <v>13119.978999999999</v>
      </c>
      <c r="G154" s="9">
        <v>12937.11822232978</v>
      </c>
      <c r="H154" s="9">
        <v>13068.943060556672</v>
      </c>
      <c r="I154" s="9">
        <v>13008.637995009823</v>
      </c>
    </row>
    <row r="155" spans="1:9" x14ac:dyDescent="0.25">
      <c r="A155" s="8">
        <v>42063</v>
      </c>
      <c r="B155" s="9">
        <v>21494</v>
      </c>
      <c r="C155" s="9">
        <v>19709.628405108331</v>
      </c>
      <c r="D155" s="9">
        <v>21016.81</v>
      </c>
      <c r="E155" s="9">
        <v>20895.826096449488</v>
      </c>
      <c r="F155" s="9">
        <v>12302.279</v>
      </c>
      <c r="G155" s="9">
        <v>11740.732056244773</v>
      </c>
      <c r="H155" s="9">
        <v>11528.519743744631</v>
      </c>
      <c r="I155" s="9">
        <v>11523.96791440764</v>
      </c>
    </row>
    <row r="156" spans="1:9" x14ac:dyDescent="0.25">
      <c r="A156" s="11">
        <v>42094</v>
      </c>
      <c r="B156" s="12">
        <v>20827</v>
      </c>
      <c r="C156" s="12">
        <v>19815.372220754332</v>
      </c>
      <c r="D156" s="12">
        <v>19840.929999999997</v>
      </c>
      <c r="E156" s="12">
        <v>19916.86</v>
      </c>
      <c r="F156" s="12">
        <v>12044.976000000001</v>
      </c>
      <c r="G156" s="12">
        <v>11777.220398927984</v>
      </c>
      <c r="H156" s="12">
        <v>11856.816093400757</v>
      </c>
      <c r="I156" s="12">
        <v>11909.123100175995</v>
      </c>
    </row>
    <row r="157" spans="1:9" x14ac:dyDescent="0.25">
      <c r="A157" s="11">
        <v>42124</v>
      </c>
      <c r="B157" s="12">
        <v>18462</v>
      </c>
      <c r="C157" s="12">
        <v>19362.830803423036</v>
      </c>
      <c r="D157" s="12">
        <v>18121.200000000004</v>
      </c>
      <c r="E157" s="12">
        <v>18197.12</v>
      </c>
      <c r="F157" s="12">
        <v>10404.960999999999</v>
      </c>
      <c r="G157" s="12">
        <v>10624.616956946815</v>
      </c>
      <c r="H157" s="12">
        <v>10542.026659851665</v>
      </c>
      <c r="I157" s="12">
        <v>10616.798093794545</v>
      </c>
    </row>
    <row r="158" spans="1:9" x14ac:dyDescent="0.25">
      <c r="A158" s="11">
        <v>42155</v>
      </c>
      <c r="B158" s="12">
        <v>19158</v>
      </c>
      <c r="C158" s="12">
        <v>17881.758276619599</v>
      </c>
      <c r="D158" s="12">
        <v>19370.330000000002</v>
      </c>
      <c r="E158" s="12">
        <v>19451.060000000001</v>
      </c>
      <c r="F158" s="12">
        <v>10547.132</v>
      </c>
      <c r="G158" s="12">
        <v>10231.596437624457</v>
      </c>
      <c r="H158" s="12">
        <v>10635.924260101432</v>
      </c>
      <c r="I158" s="12">
        <v>10710.076182061992</v>
      </c>
    </row>
    <row r="159" spans="1:9" x14ac:dyDescent="0.25">
      <c r="A159" s="8">
        <v>42185</v>
      </c>
      <c r="B159" s="9">
        <v>19339</v>
      </c>
      <c r="C159" s="9">
        <v>20554.629285393465</v>
      </c>
      <c r="D159" s="9">
        <v>22276.639999999999</v>
      </c>
      <c r="E159" s="9">
        <v>22318.29</v>
      </c>
      <c r="F159" s="9">
        <v>10624.316000000001</v>
      </c>
      <c r="G159" s="9">
        <v>10908.72400836723</v>
      </c>
      <c r="H159" s="9">
        <v>11410.269187039907</v>
      </c>
      <c r="I159" s="9">
        <v>11467.269038750193</v>
      </c>
    </row>
    <row r="160" spans="1:9" x14ac:dyDescent="0.25">
      <c r="A160" s="8">
        <v>42216</v>
      </c>
      <c r="B160" s="9">
        <v>22516</v>
      </c>
      <c r="C160" s="9">
        <v>22638.531898794608</v>
      </c>
      <c r="D160" s="9">
        <v>22888.489999999998</v>
      </c>
      <c r="E160" s="9">
        <v>22990.85</v>
      </c>
      <c r="F160" s="9">
        <v>12105.066000000001</v>
      </c>
      <c r="G160" s="9">
        <v>12273.640529554505</v>
      </c>
      <c r="H160" s="9">
        <v>12174.21843366044</v>
      </c>
      <c r="I160" s="9">
        <v>12268.794849212112</v>
      </c>
    </row>
    <row r="161" spans="1:9" x14ac:dyDescent="0.25">
      <c r="A161" s="8">
        <v>42247</v>
      </c>
      <c r="B161" s="9">
        <v>22383</v>
      </c>
      <c r="C161" s="9">
        <v>22383</v>
      </c>
      <c r="D161" s="9">
        <v>21463.69</v>
      </c>
      <c r="E161" s="9">
        <v>21573.240000000005</v>
      </c>
      <c r="F161" s="9">
        <v>11797.099</v>
      </c>
      <c r="G161" s="9">
        <v>11782.721158613882</v>
      </c>
      <c r="H161" s="9">
        <v>11821.276295660949</v>
      </c>
      <c r="I161" s="9">
        <v>11926.090673719034</v>
      </c>
    </row>
    <row r="162" spans="1:9" x14ac:dyDescent="0.25">
      <c r="A162" s="11">
        <v>42277</v>
      </c>
      <c r="B162" s="12">
        <v>22063</v>
      </c>
      <c r="C162" s="12">
        <v>19299.632481083205</v>
      </c>
      <c r="D162" s="12">
        <v>18485</v>
      </c>
      <c r="E162" s="12">
        <v>18470.349999999999</v>
      </c>
      <c r="F162" s="12">
        <v>11361.901</v>
      </c>
      <c r="G162" s="12">
        <v>10718.987892272185</v>
      </c>
      <c r="H162" s="12">
        <v>10512.648032295237</v>
      </c>
      <c r="I162" s="12">
        <v>10527.784206852517</v>
      </c>
    </row>
    <row r="163" spans="1:9" x14ac:dyDescent="0.25">
      <c r="A163" s="11">
        <v>42308</v>
      </c>
      <c r="B163" s="12">
        <v>17667</v>
      </c>
      <c r="C163" s="12">
        <v>18444.318071637066</v>
      </c>
      <c r="D163" s="12">
        <v>18339</v>
      </c>
      <c r="E163" s="12">
        <v>18288.43</v>
      </c>
      <c r="F163" s="12">
        <v>10687.263999999999</v>
      </c>
      <c r="G163" s="12">
        <v>10731.747421636865</v>
      </c>
      <c r="H163" s="12">
        <v>11150.125580084577</v>
      </c>
      <c r="I163" s="12">
        <v>11108.498836606559</v>
      </c>
    </row>
    <row r="164" spans="1:9" x14ac:dyDescent="0.25">
      <c r="A164" s="11">
        <v>42338</v>
      </c>
      <c r="B164" s="12">
        <v>19239</v>
      </c>
      <c r="C164" s="12">
        <v>19631.908903768133</v>
      </c>
      <c r="D164" s="12">
        <v>20306</v>
      </c>
      <c r="E164" s="12">
        <v>20289.75</v>
      </c>
      <c r="F164" s="12">
        <v>10681.592000000001</v>
      </c>
      <c r="G164" s="12">
        <v>10867.548554782701</v>
      </c>
      <c r="H164" s="12">
        <v>11595.089916997775</v>
      </c>
      <c r="I164" s="12">
        <v>11611.886903473011</v>
      </c>
    </row>
    <row r="165" spans="1:9" x14ac:dyDescent="0.25">
      <c r="A165" s="8">
        <v>42369</v>
      </c>
      <c r="B165" s="9">
        <v>19161</v>
      </c>
      <c r="C165" s="9">
        <v>20418.080119526399</v>
      </c>
      <c r="D165" s="9">
        <v>21160.04</v>
      </c>
      <c r="E165" s="9">
        <v>21041</v>
      </c>
      <c r="F165" s="9">
        <v>11313.857</v>
      </c>
      <c r="G165" s="9">
        <v>11784.71227789538</v>
      </c>
      <c r="H165" s="9">
        <v>12611.250051521112</v>
      </c>
      <c r="I165" s="9">
        <v>12716.584162601897</v>
      </c>
    </row>
    <row r="166" spans="1:9" x14ac:dyDescent="0.25">
      <c r="A166" s="95" t="s">
        <v>55</v>
      </c>
      <c r="B166" s="96">
        <v>22516</v>
      </c>
      <c r="C166" s="96">
        <v>22638.531898794608</v>
      </c>
      <c r="D166" s="96">
        <v>22888.489999999998</v>
      </c>
      <c r="E166" s="96">
        <v>22990.85</v>
      </c>
      <c r="F166" s="96">
        <v>114994.97300000001</v>
      </c>
      <c r="G166" s="96">
        <v>113727.10508251848</v>
      </c>
      <c r="H166" s="96">
        <v>114700.76734639629</v>
      </c>
      <c r="I166" s="96">
        <v>115067.0408905904</v>
      </c>
    </row>
    <row r="167" spans="1:9" x14ac:dyDescent="0.25">
      <c r="A167" s="98">
        <v>2015</v>
      </c>
      <c r="B167" s="99">
        <v>22516</v>
      </c>
      <c r="C167" s="99">
        <v>22638.531898794608</v>
      </c>
      <c r="D167" s="99">
        <v>22888.489999999998</v>
      </c>
      <c r="E167" s="99">
        <v>22990.85</v>
      </c>
      <c r="F167" s="99">
        <v>136990.42200000002</v>
      </c>
      <c r="G167" s="99">
        <v>136379.36591519657</v>
      </c>
      <c r="H167" s="99">
        <v>138907.10731491516</v>
      </c>
      <c r="I167" s="99">
        <v>139395.51195666532</v>
      </c>
    </row>
    <row r="168" spans="1:9" ht="6.75" customHeight="1" x14ac:dyDescent="0.25">
      <c r="A168" s="16"/>
      <c r="B168" s="17"/>
      <c r="C168" s="17"/>
      <c r="D168" s="17"/>
      <c r="E168" s="17"/>
      <c r="F168" s="17"/>
      <c r="G168" s="17"/>
      <c r="H168" s="17"/>
      <c r="I168" s="17"/>
    </row>
    <row r="169" spans="1:9" x14ac:dyDescent="0.25">
      <c r="A169" s="8">
        <v>42400</v>
      </c>
      <c r="B169" s="9">
        <v>20836</v>
      </c>
      <c r="C169" s="9">
        <v>21249.7402410826</v>
      </c>
      <c r="D169" s="9">
        <v>22360.240000000002</v>
      </c>
      <c r="E169" s="9">
        <v>22389</v>
      </c>
      <c r="F169" s="9">
        <v>12384.867</v>
      </c>
      <c r="G169" s="9">
        <v>12523.598977496848</v>
      </c>
      <c r="H169" s="9">
        <v>12982.146584210115</v>
      </c>
      <c r="I169" s="9">
        <v>13133.903558636533</v>
      </c>
    </row>
    <row r="170" spans="1:9" x14ac:dyDescent="0.25">
      <c r="A170" s="8">
        <v>42429</v>
      </c>
      <c r="B170" s="9">
        <v>20766</v>
      </c>
      <c r="C170" s="9">
        <v>20194.616329185134</v>
      </c>
      <c r="D170" s="9">
        <v>20985.25</v>
      </c>
      <c r="E170" s="9">
        <v>20976</v>
      </c>
      <c r="F170" s="9">
        <v>11471.763000000001</v>
      </c>
      <c r="G170" s="9">
        <v>11502.970043934576</v>
      </c>
      <c r="H170" s="9">
        <v>11806.899740486419</v>
      </c>
      <c r="I170" s="9">
        <v>11905.427450696865</v>
      </c>
    </row>
    <row r="171" spans="1:9" x14ac:dyDescent="0.25">
      <c r="A171" s="11">
        <v>42460</v>
      </c>
      <c r="B171" s="12">
        <v>20063</v>
      </c>
      <c r="C171" s="12">
        <v>19588.614959090799</v>
      </c>
      <c r="D171" s="12">
        <v>20075.21</v>
      </c>
      <c r="E171" s="12">
        <v>20075.21</v>
      </c>
      <c r="F171" s="12">
        <v>11302.963</v>
      </c>
      <c r="G171" s="12">
        <v>11358.242757454535</v>
      </c>
      <c r="H171" s="12">
        <v>11758.744669253747</v>
      </c>
      <c r="I171" s="12">
        <v>11764.901736338696</v>
      </c>
    </row>
    <row r="172" spans="1:9" x14ac:dyDescent="0.25">
      <c r="A172" s="11">
        <v>42490</v>
      </c>
      <c r="B172" s="12">
        <v>17821</v>
      </c>
      <c r="C172" s="12">
        <v>18912.172823017132</v>
      </c>
      <c r="D172" s="12">
        <v>17405.080000000002</v>
      </c>
      <c r="E172" s="12">
        <v>17405.080000000002</v>
      </c>
      <c r="F172" s="12">
        <v>10409.92</v>
      </c>
      <c r="G172" s="12">
        <v>10578.909945791629</v>
      </c>
      <c r="H172" s="12">
        <v>10309.651484095373</v>
      </c>
      <c r="I172" s="12">
        <v>10355.931549966774</v>
      </c>
    </row>
    <row r="173" spans="1:9" x14ac:dyDescent="0.25">
      <c r="A173" s="11">
        <v>42521</v>
      </c>
      <c r="B173" s="12">
        <v>19885</v>
      </c>
      <c r="C173" s="12">
        <v>19707.644734658767</v>
      </c>
      <c r="D173" s="12">
        <v>19235.650000000001</v>
      </c>
      <c r="E173" s="12">
        <v>19235.650000000001</v>
      </c>
      <c r="F173" s="12">
        <v>10470.808000000001</v>
      </c>
      <c r="G173" s="12">
        <v>10115.858376384083</v>
      </c>
      <c r="H173" s="12">
        <v>10530.014279361896</v>
      </c>
      <c r="I173" s="12">
        <v>10686.829924374442</v>
      </c>
    </row>
    <row r="174" spans="1:9" x14ac:dyDescent="0.25">
      <c r="A174" s="8">
        <v>42551</v>
      </c>
      <c r="B174" s="9">
        <v>21692</v>
      </c>
      <c r="C174" s="9">
        <v>21568.912030688996</v>
      </c>
      <c r="D174" s="9">
        <v>22315.730520789999</v>
      </c>
      <c r="E174" s="9">
        <v>22310.79</v>
      </c>
      <c r="F174" s="9">
        <v>11101.521000000001</v>
      </c>
      <c r="G174" s="9">
        <v>11141.37970406073</v>
      </c>
      <c r="H174" s="9">
        <v>11378.608145368364</v>
      </c>
      <c r="I174" s="9">
        <v>11376.374175437619</v>
      </c>
    </row>
    <row r="175" spans="1:9" x14ac:dyDescent="0.25">
      <c r="A175" s="8">
        <v>42582</v>
      </c>
      <c r="B175" s="9">
        <v>22659</v>
      </c>
      <c r="C175" s="9">
        <v>22288.767180755465</v>
      </c>
      <c r="D175" s="9">
        <v>22599.94136416</v>
      </c>
      <c r="E175" s="9">
        <v>22586.86</v>
      </c>
      <c r="F175" s="9">
        <v>12497.616</v>
      </c>
      <c r="G175" s="9">
        <v>12345.042061644595</v>
      </c>
      <c r="H175" s="9">
        <v>11896.14018642575</v>
      </c>
      <c r="I175" s="9">
        <v>11847.019746500675</v>
      </c>
    </row>
    <row r="176" spans="1:9" ht="12.75" customHeight="1" x14ac:dyDescent="0.25">
      <c r="A176" s="8">
        <v>42613</v>
      </c>
      <c r="B176" s="9">
        <v>23100</v>
      </c>
      <c r="C176" s="9">
        <v>22375.997021047464</v>
      </c>
      <c r="D176" s="9">
        <v>21440.316566540001</v>
      </c>
      <c r="E176" s="9">
        <v>21368.760000000002</v>
      </c>
      <c r="F176" s="9">
        <v>13113.359</v>
      </c>
      <c r="G176" s="9">
        <v>12295.902817208154</v>
      </c>
      <c r="H176" s="9">
        <v>11771.834006850335</v>
      </c>
      <c r="I176" s="9">
        <v>11711.870916861546</v>
      </c>
    </row>
    <row r="177" spans="1:9" ht="12.75" customHeight="1" x14ac:dyDescent="0.25">
      <c r="A177" s="11">
        <v>42643</v>
      </c>
      <c r="B177" s="12">
        <v>23213</v>
      </c>
      <c r="C177" s="12">
        <v>19712.715414764869</v>
      </c>
      <c r="D177" s="12">
        <v>18289</v>
      </c>
      <c r="E177" s="12">
        <v>18302.492597320001</v>
      </c>
      <c r="F177" s="12">
        <v>11072.26</v>
      </c>
      <c r="G177" s="12">
        <v>10659.229487372311</v>
      </c>
      <c r="H177" s="12">
        <v>10401.886058290611</v>
      </c>
      <c r="I177" s="12">
        <v>10424.293647361619</v>
      </c>
    </row>
    <row r="178" spans="1:9" ht="12.75" customHeight="1" x14ac:dyDescent="0.25">
      <c r="A178" s="11">
        <v>42674</v>
      </c>
      <c r="B178" s="12">
        <v>18189</v>
      </c>
      <c r="C178" s="12">
        <v>18394.992164957966</v>
      </c>
      <c r="D178" s="12">
        <v>18079</v>
      </c>
      <c r="E178" s="12">
        <v>18165.761434480002</v>
      </c>
      <c r="F178" s="12">
        <v>10518.677</v>
      </c>
      <c r="G178" s="12">
        <v>10453.146336526563</v>
      </c>
      <c r="H178" s="12">
        <v>10947.532461283483</v>
      </c>
      <c r="I178" s="12">
        <v>10932.024286836478</v>
      </c>
    </row>
    <row r="179" spans="1:9" ht="12.75" customHeight="1" x14ac:dyDescent="0.25">
      <c r="A179" s="11">
        <v>42704</v>
      </c>
      <c r="B179" s="12">
        <v>19369</v>
      </c>
      <c r="C179" s="12">
        <v>20197.548313715935</v>
      </c>
      <c r="D179" s="12">
        <v>20296</v>
      </c>
      <c r="E179" s="12">
        <v>20406.347544249998</v>
      </c>
      <c r="F179" s="12">
        <v>10697.636</v>
      </c>
      <c r="G179" s="12">
        <v>10952.845894996333</v>
      </c>
      <c r="H179" s="12">
        <v>11524.025999933392</v>
      </c>
      <c r="I179" s="12">
        <v>11489.29429700804</v>
      </c>
    </row>
    <row r="180" spans="1:9" ht="12.75" customHeight="1" x14ac:dyDescent="0.25">
      <c r="A180" s="8">
        <v>42735</v>
      </c>
      <c r="B180" s="9">
        <v>20688</v>
      </c>
      <c r="C180" s="9">
        <v>20286.784895994268</v>
      </c>
      <c r="D180" s="9">
        <v>20888</v>
      </c>
      <c r="E180" s="9">
        <v>20888</v>
      </c>
      <c r="F180" s="9">
        <v>11978.040999999999</v>
      </c>
      <c r="G180" s="9">
        <v>11950.553559852817</v>
      </c>
      <c r="H180" s="9">
        <v>12430.742693762035</v>
      </c>
      <c r="I180" s="9">
        <v>12430.742693762035</v>
      </c>
    </row>
    <row r="181" spans="1:9" ht="12.75" customHeight="1" x14ac:dyDescent="0.25">
      <c r="A181" s="95" t="s">
        <v>56</v>
      </c>
      <c r="B181" s="96">
        <v>23213</v>
      </c>
      <c r="C181" s="96">
        <v>22375.997021047464</v>
      </c>
      <c r="D181" s="96">
        <v>22599.94136416</v>
      </c>
      <c r="E181" s="96">
        <v>22586.86</v>
      </c>
      <c r="F181" s="96">
        <v>114343.75399999999</v>
      </c>
      <c r="G181" s="96">
        <v>112974.28050787403</v>
      </c>
      <c r="H181" s="96">
        <v>113783.45761562607</v>
      </c>
      <c r="I181" s="96">
        <v>114138.57699301124</v>
      </c>
    </row>
    <row r="182" spans="1:9" ht="12.75" customHeight="1" x14ac:dyDescent="0.25">
      <c r="A182" s="98">
        <v>2016</v>
      </c>
      <c r="B182" s="99">
        <v>23213</v>
      </c>
      <c r="C182" s="99">
        <v>22375.997021047464</v>
      </c>
      <c r="D182" s="99">
        <v>22599.94136416</v>
      </c>
      <c r="E182" s="99">
        <v>22586.86</v>
      </c>
      <c r="F182" s="99">
        <v>137019.43099999998</v>
      </c>
      <c r="G182" s="99">
        <v>135877.6799627232</v>
      </c>
      <c r="H182" s="99">
        <v>137738.2263093215</v>
      </c>
      <c r="I182" s="99">
        <v>138058.61398378131</v>
      </c>
    </row>
    <row r="183" spans="1:9" ht="8.25" customHeight="1" x14ac:dyDescent="0.25">
      <c r="A183" s="16"/>
      <c r="B183" s="17"/>
      <c r="C183" s="17"/>
      <c r="D183" s="17"/>
      <c r="E183" s="17"/>
      <c r="F183" s="17"/>
      <c r="G183" s="17"/>
      <c r="H183" s="17"/>
      <c r="I183" s="17"/>
    </row>
    <row r="184" spans="1:9" ht="12.75" customHeight="1" x14ac:dyDescent="0.25">
      <c r="A184" s="8">
        <v>42766</v>
      </c>
      <c r="B184" s="9">
        <v>20372</v>
      </c>
      <c r="C184" s="9">
        <v>20965.967424331466</v>
      </c>
      <c r="D184" s="9">
        <v>21913.730042746</v>
      </c>
      <c r="E184" s="9">
        <v>21981</v>
      </c>
      <c r="F184" s="9">
        <v>12108.004999999999</v>
      </c>
      <c r="G184" s="9">
        <v>12369.729814926864</v>
      </c>
      <c r="H184" s="9">
        <v>12818.85084685463</v>
      </c>
      <c r="I184" s="9">
        <v>12859.136306272165</v>
      </c>
    </row>
    <row r="185" spans="1:9" ht="12.75" customHeight="1" x14ac:dyDescent="0.25">
      <c r="A185" s="8">
        <v>42794</v>
      </c>
      <c r="B185" s="9">
        <v>19838</v>
      </c>
      <c r="C185" s="9">
        <v>20379.450062600001</v>
      </c>
      <c r="D185" s="9">
        <v>20966.228666415707</v>
      </c>
      <c r="E185" s="9">
        <v>21043.000000955566</v>
      </c>
      <c r="F185" s="9">
        <v>10607.563</v>
      </c>
      <c r="G185" s="9">
        <v>10787.49306383823</v>
      </c>
      <c r="H185" s="9">
        <v>11294.713008634826</v>
      </c>
      <c r="I185" s="9">
        <v>11332.857999990127</v>
      </c>
    </row>
    <row r="186" spans="1:9" ht="12.75" customHeight="1" x14ac:dyDescent="0.25">
      <c r="A186" s="11">
        <v>42825</v>
      </c>
      <c r="B186" s="12">
        <v>19174</v>
      </c>
      <c r="C186" s="12">
        <v>18212.1965901476</v>
      </c>
      <c r="D186" s="12">
        <v>20137.300042794999</v>
      </c>
      <c r="E186" s="12">
        <v>20125.570042795</v>
      </c>
      <c r="F186" s="12">
        <v>11591.031000000001</v>
      </c>
      <c r="G186" s="12">
        <v>11337.347074049681</v>
      </c>
      <c r="H186" s="12">
        <v>11824.063190623821</v>
      </c>
      <c r="I186" s="12">
        <v>11820.836326661918</v>
      </c>
    </row>
    <row r="187" spans="1:9" ht="12.75" customHeight="1" x14ac:dyDescent="0.25">
      <c r="A187" s="11">
        <v>42855</v>
      </c>
      <c r="B187" s="12">
        <v>17349</v>
      </c>
      <c r="C187" s="12">
        <v>18482.784421646531</v>
      </c>
      <c r="D187" s="12">
        <v>17969.790042830002</v>
      </c>
      <c r="E187" s="12">
        <v>17999.630042830002</v>
      </c>
      <c r="F187" s="12">
        <v>9788.616</v>
      </c>
      <c r="G187" s="12">
        <v>10105.756484693973</v>
      </c>
      <c r="H187" s="12">
        <v>10366.712878963908</v>
      </c>
      <c r="I187" s="12">
        <v>10383.898976187056</v>
      </c>
    </row>
    <row r="188" spans="1:9" ht="12.75" customHeight="1" x14ac:dyDescent="0.25">
      <c r="A188" s="11">
        <v>42886</v>
      </c>
      <c r="B188" s="12">
        <v>17738</v>
      </c>
      <c r="C188" s="12">
        <v>18260.307781411768</v>
      </c>
      <c r="D188" s="12">
        <v>19193.190042885999</v>
      </c>
      <c r="E188" s="12">
        <v>19223.900042886002</v>
      </c>
      <c r="F188" s="12">
        <v>10153.182000000001</v>
      </c>
      <c r="G188" s="12">
        <v>10012.842655750494</v>
      </c>
      <c r="H188" s="12">
        <v>10576.901809887444</v>
      </c>
      <c r="I188" s="12">
        <v>10599.439409413335</v>
      </c>
    </row>
    <row r="189" spans="1:9" ht="12.75" customHeight="1" x14ac:dyDescent="0.25">
      <c r="A189" s="8">
        <v>42916</v>
      </c>
      <c r="B189" s="9">
        <v>21168</v>
      </c>
      <c r="C189" s="9">
        <v>21144.818707899267</v>
      </c>
      <c r="D189" s="9">
        <v>22454.870042906998</v>
      </c>
      <c r="E189" s="9">
        <v>22374.020042906999</v>
      </c>
      <c r="F189" s="9">
        <v>10657.08</v>
      </c>
      <c r="G189" s="9">
        <v>10682.998961230211</v>
      </c>
      <c r="H189" s="9">
        <v>11159.331205959787</v>
      </c>
      <c r="I189" s="9">
        <v>11176.899492186783</v>
      </c>
    </row>
    <row r="190" spans="1:9" ht="12.75" customHeight="1" x14ac:dyDescent="0.25">
      <c r="A190" s="8">
        <v>42947</v>
      </c>
      <c r="B190" s="9">
        <v>20627</v>
      </c>
      <c r="C190" s="9">
        <v>22152.852358430835</v>
      </c>
      <c r="D190" s="9">
        <v>22492.730042921001</v>
      </c>
      <c r="E190" s="9">
        <v>22614.360042921002</v>
      </c>
      <c r="F190" s="9">
        <v>11587.63</v>
      </c>
      <c r="G190" s="9">
        <v>11851.621144058627</v>
      </c>
      <c r="H190" s="9">
        <v>11984.735532561073</v>
      </c>
      <c r="I190" s="9">
        <v>11995.250217957233</v>
      </c>
    </row>
    <row r="191" spans="1:9" ht="12.75" customHeight="1" x14ac:dyDescent="0.25">
      <c r="A191" s="8">
        <v>42978</v>
      </c>
      <c r="B191" s="9">
        <v>20158</v>
      </c>
      <c r="C191" s="9">
        <v>21323.358366141099</v>
      </c>
      <c r="D191" s="9">
        <v>22376.430042948999</v>
      </c>
      <c r="E191" s="9">
        <v>22378.020042949</v>
      </c>
      <c r="F191" s="9">
        <v>11350.012000000001</v>
      </c>
      <c r="G191" s="9">
        <v>11513.596987147856</v>
      </c>
      <c r="H191" s="9">
        <v>12105.547125334691</v>
      </c>
      <c r="I191" s="9">
        <v>12111.726335974985</v>
      </c>
    </row>
    <row r="192" spans="1:9" ht="12.75" customHeight="1" x14ac:dyDescent="0.25">
      <c r="A192" s="11">
        <v>43008</v>
      </c>
      <c r="B192" s="12">
        <v>21786</v>
      </c>
      <c r="C192" s="12">
        <v>17821.473165103438</v>
      </c>
      <c r="D192" s="12">
        <v>19490.209999699997</v>
      </c>
      <c r="E192" s="12">
        <v>19328.320042990999</v>
      </c>
      <c r="F192" s="12">
        <v>10679.393</v>
      </c>
      <c r="G192" s="12">
        <v>10155.926999380088</v>
      </c>
      <c r="H192" s="12">
        <v>10494.294788250214</v>
      </c>
      <c r="I192" s="12">
        <v>10498.418963703738</v>
      </c>
    </row>
    <row r="193" spans="1:9" ht="12.75" customHeight="1" x14ac:dyDescent="0.25">
      <c r="A193" s="11">
        <v>43039</v>
      </c>
      <c r="B193" s="12">
        <v>17418</v>
      </c>
      <c r="C193" s="12">
        <v>17407.785806959131</v>
      </c>
      <c r="D193" s="12">
        <v>18030.620043038998</v>
      </c>
      <c r="E193" s="12">
        <v>17984.950043039</v>
      </c>
      <c r="F193" s="12">
        <v>10339.329</v>
      </c>
      <c r="G193" s="12">
        <v>10260.383743800896</v>
      </c>
      <c r="H193" s="12">
        <v>10942.795342736239</v>
      </c>
      <c r="I193" s="12">
        <v>10911.865196251865</v>
      </c>
    </row>
    <row r="194" spans="1:9" ht="12.75" customHeight="1" x14ac:dyDescent="0.25">
      <c r="A194" s="11">
        <v>43069</v>
      </c>
      <c r="B194" s="12">
        <v>19115</v>
      </c>
      <c r="C194" s="12">
        <v>19195.439676947932</v>
      </c>
      <c r="D194" s="12">
        <v>20230.970043068002</v>
      </c>
      <c r="E194" s="12">
        <v>20247.950043068002</v>
      </c>
      <c r="F194" s="12">
        <v>10955.909</v>
      </c>
      <c r="G194" s="12">
        <v>10946.766843935275</v>
      </c>
      <c r="H194" s="12">
        <v>11371.745100132193</v>
      </c>
      <c r="I194" s="12">
        <v>11383.488682351512</v>
      </c>
    </row>
    <row r="195" spans="1:9" ht="12.75" customHeight="1" x14ac:dyDescent="0.25">
      <c r="A195" s="8">
        <v>43100</v>
      </c>
      <c r="B195" s="9">
        <v>20306</v>
      </c>
      <c r="C195" s="9">
        <v>19532.526485166265</v>
      </c>
      <c r="D195" s="9">
        <v>20901.440043081999</v>
      </c>
      <c r="E195" s="9">
        <v>20901.440043081999</v>
      </c>
      <c r="F195" s="9">
        <v>12338.893</v>
      </c>
      <c r="G195" s="9">
        <v>12096.013295934008</v>
      </c>
      <c r="H195" s="9">
        <v>12303.686523866452</v>
      </c>
      <c r="I195" s="9">
        <v>12303.686523866452</v>
      </c>
    </row>
    <row r="196" spans="1:9" ht="12.75" customHeight="1" x14ac:dyDescent="0.25">
      <c r="A196" s="95" t="s">
        <v>57</v>
      </c>
      <c r="B196" s="96">
        <v>21786</v>
      </c>
      <c r="C196" s="96">
        <v>22152.852358430835</v>
      </c>
      <c r="D196" s="96">
        <v>22492.730042921001</v>
      </c>
      <c r="E196" s="96">
        <v>22614.360042921002</v>
      </c>
      <c r="F196" s="96">
        <v>108861.841</v>
      </c>
      <c r="G196" s="96">
        <v>109077.69692887692</v>
      </c>
      <c r="H196" s="96">
        <v>113567.94572980663</v>
      </c>
      <c r="I196" s="96">
        <v>113690.32922459921</v>
      </c>
    </row>
    <row r="197" spans="1:9" ht="12.75" customHeight="1" x14ac:dyDescent="0.25">
      <c r="A197" s="98">
        <v>2017</v>
      </c>
      <c r="B197" s="99">
        <v>21786</v>
      </c>
      <c r="C197" s="99">
        <v>22152.852358430835</v>
      </c>
      <c r="D197" s="99">
        <v>22492.730042921001</v>
      </c>
      <c r="E197" s="99">
        <v>22614.360042921002</v>
      </c>
      <c r="F197" s="99">
        <v>132156.64300000001</v>
      </c>
      <c r="G197" s="99">
        <v>132120.4770687462</v>
      </c>
      <c r="H197" s="99">
        <v>137243.37735380526</v>
      </c>
      <c r="I197" s="99">
        <v>137377.50443081718</v>
      </c>
    </row>
    <row r="198" spans="1:9" ht="7.5" customHeight="1" x14ac:dyDescent="0.25">
      <c r="A198" s="16"/>
      <c r="B198" s="17"/>
      <c r="C198" s="17"/>
      <c r="D198" s="17"/>
      <c r="E198" s="17"/>
      <c r="F198" s="17"/>
      <c r="G198" s="17"/>
      <c r="H198" s="17"/>
      <c r="I198" s="17"/>
    </row>
    <row r="199" spans="1:9" ht="12.75" customHeight="1" x14ac:dyDescent="0.25">
      <c r="A199" s="8">
        <v>43131</v>
      </c>
      <c r="B199" s="9">
        <v>20906</v>
      </c>
      <c r="C199" s="9">
        <v>20177.533900845869</v>
      </c>
      <c r="D199" s="9">
        <v>21618.930043110002</v>
      </c>
      <c r="E199" s="9">
        <v>21761.480043110001</v>
      </c>
      <c r="F199" s="9">
        <v>12700.825999999999</v>
      </c>
      <c r="G199" s="9">
        <v>12679.803686039906</v>
      </c>
      <c r="H199" s="9">
        <v>12685.917789272778</v>
      </c>
      <c r="I199" s="9">
        <v>12739.250741289987</v>
      </c>
    </row>
    <row r="200" spans="1:9" ht="12.75" customHeight="1" x14ac:dyDescent="0.25">
      <c r="A200" s="8">
        <v>43159</v>
      </c>
      <c r="B200" s="9">
        <v>20076</v>
      </c>
      <c r="C200" s="9">
        <v>20042.216544453469</v>
      </c>
      <c r="D200" s="9">
        <v>20242.210043159001</v>
      </c>
      <c r="E200" s="9">
        <v>20303.370043137998</v>
      </c>
      <c r="F200" s="9">
        <v>10951.065000000001</v>
      </c>
      <c r="G200" s="9">
        <v>11081.136482849459</v>
      </c>
      <c r="H200" s="9">
        <v>11074.17380105504</v>
      </c>
      <c r="I200" s="9">
        <v>11102.3023353805</v>
      </c>
    </row>
    <row r="201" spans="1:9" ht="12.75" customHeight="1" x14ac:dyDescent="0.25">
      <c r="A201" s="11">
        <v>43190</v>
      </c>
      <c r="B201" s="12">
        <v>18462</v>
      </c>
      <c r="C201" s="12">
        <v>18661.909377821801</v>
      </c>
      <c r="D201" s="12">
        <v>19551.970043166002</v>
      </c>
      <c r="E201" s="12">
        <v>19623.400043166002</v>
      </c>
      <c r="F201" s="12">
        <v>11372.42</v>
      </c>
      <c r="G201" s="12">
        <v>11200.540152226489</v>
      </c>
      <c r="H201" s="12">
        <v>11423.554978501146</v>
      </c>
      <c r="I201" s="12">
        <v>11462.098685039347</v>
      </c>
    </row>
    <row r="202" spans="1:9" ht="12.75" customHeight="1" x14ac:dyDescent="0.25">
      <c r="A202" s="11">
        <v>43220</v>
      </c>
      <c r="B202" s="12">
        <v>18011</v>
      </c>
      <c r="C202" s="12">
        <v>18107.959302017534</v>
      </c>
      <c r="D202" s="12">
        <v>17669.810043194</v>
      </c>
      <c r="E202" s="12">
        <v>17797.450043194</v>
      </c>
      <c r="F202" s="12">
        <v>10578.368</v>
      </c>
      <c r="G202" s="12">
        <v>10586.297775044341</v>
      </c>
      <c r="H202" s="12">
        <v>10157.850246993059</v>
      </c>
      <c r="I202" s="12">
        <v>10189.099260530696</v>
      </c>
    </row>
    <row r="203" spans="1:9" ht="12.75" customHeight="1" x14ac:dyDescent="0.25">
      <c r="A203" s="11">
        <v>43251</v>
      </c>
      <c r="B203" s="12">
        <v>20473</v>
      </c>
      <c r="C203" s="12">
        <v>19262.130730561734</v>
      </c>
      <c r="D203" s="12">
        <v>18817.470043249999</v>
      </c>
      <c r="E203" s="12">
        <v>18914.030043249997</v>
      </c>
      <c r="F203" s="12">
        <v>10421.468999999999</v>
      </c>
      <c r="G203" s="12">
        <v>10081.136961966045</v>
      </c>
      <c r="H203" s="12">
        <v>10289.650231774251</v>
      </c>
      <c r="I203" s="12">
        <v>10319.230215923671</v>
      </c>
    </row>
    <row r="204" spans="1:9" ht="12.75" customHeight="1" x14ac:dyDescent="0.25">
      <c r="A204" s="8">
        <v>43281</v>
      </c>
      <c r="B204" s="9">
        <v>21369</v>
      </c>
      <c r="C204" s="9">
        <v>20626.961896700799</v>
      </c>
      <c r="D204" s="9">
        <v>21890.000086542001</v>
      </c>
      <c r="E204" s="9">
        <v>21874.440043270999</v>
      </c>
      <c r="F204" s="9">
        <v>10923.446</v>
      </c>
      <c r="G204" s="9">
        <v>10980.453401908624</v>
      </c>
      <c r="H204" s="9">
        <v>10863.406248741599</v>
      </c>
      <c r="I204" s="9">
        <v>10862.006696695747</v>
      </c>
    </row>
    <row r="205" spans="1:9" ht="12.75" customHeight="1" x14ac:dyDescent="0.25">
      <c r="A205" s="8">
        <v>43312</v>
      </c>
      <c r="B205" s="9">
        <v>23046</v>
      </c>
      <c r="C205" s="9">
        <v>22546.079228733663</v>
      </c>
      <c r="D205" s="9">
        <v>22076.000086569999</v>
      </c>
      <c r="E205" s="9">
        <v>22002.380043292</v>
      </c>
      <c r="F205" s="9">
        <v>12685.321</v>
      </c>
      <c r="G205" s="9">
        <v>12483.115960344443</v>
      </c>
      <c r="H205" s="9">
        <v>11652.77140852414</v>
      </c>
      <c r="I205" s="9">
        <v>11637.899630717024</v>
      </c>
    </row>
    <row r="206" spans="1:9" ht="12.75" customHeight="1" x14ac:dyDescent="0.25">
      <c r="A206" s="8">
        <v>43343</v>
      </c>
      <c r="B206" s="9">
        <v>21990</v>
      </c>
      <c r="C206" s="9">
        <v>21385.648323067329</v>
      </c>
      <c r="D206" s="9">
        <v>21946.000086626002</v>
      </c>
      <c r="E206" s="9">
        <v>21936.420043312999</v>
      </c>
      <c r="F206" s="9">
        <v>12688.795</v>
      </c>
      <c r="G206" s="9">
        <v>12040.539275280298</v>
      </c>
      <c r="H206" s="9">
        <v>11685.574413167124</v>
      </c>
      <c r="I206" s="9">
        <v>11688.506651726188</v>
      </c>
    </row>
    <row r="207" spans="1:9" ht="12.75" customHeight="1" x14ac:dyDescent="0.25">
      <c r="A207" s="11">
        <v>43373</v>
      </c>
      <c r="B207" s="12">
        <v>23240</v>
      </c>
      <c r="C207" s="12">
        <v>19505.564573947435</v>
      </c>
      <c r="D207" s="12">
        <v>19019.000043355001</v>
      </c>
      <c r="E207" s="12">
        <v>19013.000086710003</v>
      </c>
      <c r="F207" s="12">
        <v>11147.31</v>
      </c>
      <c r="G207" s="12">
        <v>10579.190634692759</v>
      </c>
      <c r="H207" s="12">
        <v>10189.980167045134</v>
      </c>
      <c r="I207" s="12">
        <v>10125.577890548375</v>
      </c>
    </row>
    <row r="208" spans="1:9" ht="12.75" customHeight="1" x14ac:dyDescent="0.25">
      <c r="A208" s="11">
        <v>43404</v>
      </c>
      <c r="B208" s="12">
        <v>18205</v>
      </c>
      <c r="C208" s="12">
        <v>17751.415220840594</v>
      </c>
      <c r="D208" s="12">
        <v>17788.000043404001</v>
      </c>
      <c r="E208" s="12">
        <v>17799.000086808002</v>
      </c>
      <c r="F208" s="12">
        <v>10717.348</v>
      </c>
      <c r="G208" s="12">
        <v>10526.773511104129</v>
      </c>
      <c r="H208" s="12">
        <v>10750.064805293641</v>
      </c>
      <c r="I208" s="12">
        <v>10677.483820357587</v>
      </c>
    </row>
    <row r="209" spans="1:9" ht="12.75" customHeight="1" x14ac:dyDescent="0.25">
      <c r="A209" s="11">
        <v>43434</v>
      </c>
      <c r="B209" s="12">
        <v>20152</v>
      </c>
      <c r="C209" s="12">
        <v>19266.391776699202</v>
      </c>
      <c r="D209" s="12">
        <v>19828.000043431999</v>
      </c>
      <c r="E209" s="12">
        <v>19752.000086863998</v>
      </c>
      <c r="F209" s="12">
        <v>11360.321</v>
      </c>
      <c r="G209" s="12">
        <v>11184.939341444495</v>
      </c>
      <c r="H209" s="12">
        <v>11170.750599943203</v>
      </c>
      <c r="I209" s="12">
        <v>11077.603517171052</v>
      </c>
    </row>
    <row r="210" spans="1:9" ht="12.75" customHeight="1" x14ac:dyDescent="0.25">
      <c r="A210" s="8">
        <v>43465</v>
      </c>
      <c r="B210" s="9">
        <v>19891</v>
      </c>
      <c r="C210" s="9">
        <v>20375.186412069401</v>
      </c>
      <c r="D210" s="9">
        <v>20503.000043446002</v>
      </c>
      <c r="E210" s="9">
        <v>20450.000086892003</v>
      </c>
      <c r="F210" s="9">
        <v>11938.614</v>
      </c>
      <c r="G210" s="9">
        <v>12019.553031654992</v>
      </c>
      <c r="H210" s="9">
        <v>12007.395801718281</v>
      </c>
      <c r="I210" s="9">
        <v>11796.508599430683</v>
      </c>
    </row>
    <row r="211" spans="1:9" ht="12.75" customHeight="1" x14ac:dyDescent="0.25">
      <c r="A211" s="95" t="s">
        <v>58</v>
      </c>
      <c r="B211" s="96">
        <v>23240</v>
      </c>
      <c r="C211" s="96">
        <v>22546.079228733663</v>
      </c>
      <c r="D211" s="96">
        <v>22076.000086569999</v>
      </c>
      <c r="E211" s="96">
        <v>22002.380043292</v>
      </c>
      <c r="F211" s="96">
        <v>114186.36799999999</v>
      </c>
      <c r="G211" s="96">
        <v>112238.98784145649</v>
      </c>
      <c r="H211" s="96">
        <v>110772.94409036792</v>
      </c>
      <c r="I211" s="96">
        <v>110803.45592820912</v>
      </c>
    </row>
    <row r="212" spans="1:9" ht="12.75" customHeight="1" x14ac:dyDescent="0.25">
      <c r="A212" s="98">
        <v>2018</v>
      </c>
      <c r="B212" s="99">
        <v>23240</v>
      </c>
      <c r="C212" s="99">
        <v>22546.079228733663</v>
      </c>
      <c r="D212" s="99">
        <v>22076.000086569999</v>
      </c>
      <c r="E212" s="99">
        <v>22002.380043292</v>
      </c>
      <c r="F212" s="99">
        <v>137485.30299999999</v>
      </c>
      <c r="G212" s="99">
        <v>135443.48021455598</v>
      </c>
      <c r="H212" s="99">
        <v>133951.09049202941</v>
      </c>
      <c r="I212" s="99">
        <v>133677.56804481085</v>
      </c>
    </row>
    <row r="213" spans="1:9" ht="12.75" customHeight="1" x14ac:dyDescent="0.25">
      <c r="A213" s="16"/>
      <c r="B213" s="17"/>
      <c r="C213" s="17"/>
      <c r="D213" s="17"/>
      <c r="E213" s="17"/>
      <c r="F213" s="17"/>
      <c r="G213" s="17"/>
      <c r="H213" s="17"/>
      <c r="I213" s="17"/>
    </row>
    <row r="214" spans="1:9" ht="12.75" customHeight="1" x14ac:dyDescent="0.25">
      <c r="A214" s="8">
        <v>43496</v>
      </c>
      <c r="B214" s="9">
        <v>21525</v>
      </c>
      <c r="C214" s="9">
        <v>21058.281696370002</v>
      </c>
      <c r="D214" s="9">
        <v>21506.000043474</v>
      </c>
      <c r="E214" s="9">
        <v>21334.000043474</v>
      </c>
      <c r="F214" s="9">
        <v>12777.216</v>
      </c>
      <c r="G214" s="9">
        <v>12688.838906844974</v>
      </c>
      <c r="H214" s="9">
        <v>12973.213233565992</v>
      </c>
      <c r="I214" s="9">
        <v>12767.597706864253</v>
      </c>
    </row>
    <row r="215" spans="1:9" ht="14.25" customHeight="1" x14ac:dyDescent="0.25">
      <c r="A215" s="8">
        <v>43524</v>
      </c>
      <c r="B215" s="9">
        <v>20500</v>
      </c>
      <c r="C215" s="9">
        <v>20420.369191640399</v>
      </c>
      <c r="D215" s="9">
        <v>20008.000043522999</v>
      </c>
      <c r="E215" s="9">
        <v>20016.000043522999</v>
      </c>
      <c r="F215" s="9">
        <v>11291.744000000001</v>
      </c>
      <c r="G215" s="9">
        <v>11212.483564141166</v>
      </c>
      <c r="H215" s="9">
        <v>11162.205691652298</v>
      </c>
      <c r="I215" s="9">
        <v>11115.273185767252</v>
      </c>
    </row>
    <row r="216" spans="1:9" ht="12.75" customHeight="1" x14ac:dyDescent="0.25">
      <c r="A216" s="11">
        <v>43555</v>
      </c>
      <c r="B216" s="12">
        <v>20263</v>
      </c>
      <c r="C216" s="12">
        <v>19198.683893438934</v>
      </c>
      <c r="D216" s="12">
        <v>19457.000043529999</v>
      </c>
      <c r="E216" s="12">
        <v>19474.000043529999</v>
      </c>
      <c r="F216" s="12">
        <v>11658.678</v>
      </c>
      <c r="G216" s="12">
        <v>11457.734005685566</v>
      </c>
      <c r="H216" s="12">
        <v>11522.198228716159</v>
      </c>
      <c r="I216" s="12">
        <v>11474.325660413329</v>
      </c>
    </row>
    <row r="217" spans="1:9" ht="12.75" customHeight="1" x14ac:dyDescent="0.25">
      <c r="A217" s="11">
        <v>43585</v>
      </c>
      <c r="B217" s="12">
        <v>17645</v>
      </c>
      <c r="C217" s="12">
        <v>18796.329875006239</v>
      </c>
      <c r="D217" s="12">
        <v>17548.000043558</v>
      </c>
      <c r="E217" s="12">
        <v>17605.000043558</v>
      </c>
      <c r="F217" s="12">
        <v>10264.504999999999</v>
      </c>
      <c r="G217" s="12">
        <v>10432.278520150643</v>
      </c>
      <c r="H217" s="12">
        <v>10252.931407540902</v>
      </c>
      <c r="I217" s="12">
        <v>10251.535334796012</v>
      </c>
    </row>
    <row r="218" spans="1:9" ht="12.75" customHeight="1" x14ac:dyDescent="0.25">
      <c r="A218" s="11">
        <v>43616</v>
      </c>
      <c r="B218" s="12">
        <v>16784</v>
      </c>
      <c r="C218" s="12">
        <v>17977.030753485338</v>
      </c>
      <c r="D218" s="12">
        <v>18663.000043614</v>
      </c>
      <c r="E218" s="12">
        <v>18660.000043614</v>
      </c>
      <c r="F218" s="12">
        <v>10219.56</v>
      </c>
      <c r="G218" s="12">
        <v>10218.712617178942</v>
      </c>
      <c r="H218" s="12">
        <v>10412.044595153347</v>
      </c>
      <c r="I218" s="12">
        <v>10413.128554543404</v>
      </c>
    </row>
    <row r="219" spans="1:9" ht="12.75" customHeight="1" x14ac:dyDescent="0.25">
      <c r="A219" s="8">
        <v>43646</v>
      </c>
      <c r="B219" s="9">
        <v>20248</v>
      </c>
      <c r="C219" s="9">
        <v>21239.183834088934</v>
      </c>
      <c r="D219" s="9">
        <v>21623.000043642001</v>
      </c>
      <c r="E219" s="9">
        <v>21570.000043642001</v>
      </c>
      <c r="F219" s="9">
        <v>10365.619000000001</v>
      </c>
      <c r="G219" s="9">
        <v>10608.52149947866</v>
      </c>
      <c r="H219" s="9">
        <v>10939.357107305757</v>
      </c>
      <c r="I219" s="9">
        <v>10939.669220660577</v>
      </c>
    </row>
    <row r="220" spans="1:9" ht="12.75" customHeight="1" x14ac:dyDescent="0.25">
      <c r="A220" s="8">
        <v>43677</v>
      </c>
      <c r="B220" s="9">
        <v>21791</v>
      </c>
      <c r="C220" s="9">
        <v>21120.520768635968</v>
      </c>
      <c r="D220" s="9">
        <v>22060.999972060999</v>
      </c>
      <c r="E220" s="9">
        <v>22105.000043649001</v>
      </c>
      <c r="F220" s="9">
        <v>12792.766</v>
      </c>
      <c r="G220" s="9">
        <v>12446.188724736012</v>
      </c>
      <c r="H220" s="9">
        <v>11763.997440951192</v>
      </c>
      <c r="I220" s="9">
        <v>11911.118225193319</v>
      </c>
    </row>
    <row r="221" spans="1:9" ht="12.75" customHeight="1" x14ac:dyDescent="0.25">
      <c r="A221" s="8">
        <v>43708</v>
      </c>
      <c r="B221" s="9">
        <v>21354</v>
      </c>
      <c r="C221" s="9">
        <v>22490.454653872865</v>
      </c>
      <c r="D221" s="9">
        <v>21199.999971199999</v>
      </c>
      <c r="E221" s="9">
        <v>21550.000043683998</v>
      </c>
      <c r="F221" s="9">
        <v>11825.052</v>
      </c>
      <c r="G221" s="9">
        <v>11798.584258728943</v>
      </c>
      <c r="H221" s="9">
        <v>11598.210902692095</v>
      </c>
      <c r="I221" s="9">
        <v>11669.505427754255</v>
      </c>
    </row>
    <row r="222" spans="1:9" ht="12.75" customHeight="1" x14ac:dyDescent="0.25">
      <c r="A222" s="11">
        <v>43738</v>
      </c>
      <c r="B222" s="12">
        <v>19717</v>
      </c>
      <c r="C222" s="12">
        <v>18919.632501247434</v>
      </c>
      <c r="D222" s="12">
        <v>19469.839969469842</v>
      </c>
      <c r="E222" s="12">
        <v>18920.000043718999</v>
      </c>
      <c r="F222" s="12">
        <v>10318.532999999999</v>
      </c>
      <c r="G222" s="12">
        <v>10167.630211021618</v>
      </c>
      <c r="H222" s="12">
        <v>10564.492609334029</v>
      </c>
      <c r="I222" s="12">
        <v>10160.875016475129</v>
      </c>
    </row>
    <row r="223" spans="1:9" ht="12.75" customHeight="1" x14ac:dyDescent="0.25">
      <c r="A223" s="11">
        <v>43769</v>
      </c>
      <c r="B223" s="12">
        <v>18329</v>
      </c>
      <c r="C223" s="12">
        <v>18814.592039937099</v>
      </c>
      <c r="D223" s="12">
        <v>17559</v>
      </c>
      <c r="E223" s="12">
        <v>17534.999967535001</v>
      </c>
      <c r="F223" s="12">
        <v>10351.049999999999</v>
      </c>
      <c r="G223" s="12">
        <v>10446.883595148198</v>
      </c>
      <c r="H223" s="12">
        <v>10788.004665818073</v>
      </c>
      <c r="I223" s="12">
        <v>10681.717899922256</v>
      </c>
    </row>
    <row r="224" spans="1:9" ht="12.75" customHeight="1" x14ac:dyDescent="0.25">
      <c r="A224" s="11">
        <v>43799</v>
      </c>
      <c r="B224" s="12">
        <v>19625</v>
      </c>
      <c r="C224" s="12">
        <v>19001.86347886088</v>
      </c>
      <c r="D224" s="12">
        <v>19597</v>
      </c>
      <c r="E224" s="12">
        <v>19733.999969733999</v>
      </c>
      <c r="F224" s="12">
        <v>11255.325000000001</v>
      </c>
      <c r="G224" s="12">
        <v>11094.208079412163</v>
      </c>
      <c r="H224" s="12">
        <v>11194.652447243652</v>
      </c>
      <c r="I224" s="12">
        <v>11149.882783638011</v>
      </c>
    </row>
    <row r="225" spans="1:9" ht="12.75" customHeight="1" x14ac:dyDescent="0.25">
      <c r="A225" s="8">
        <v>43830</v>
      </c>
      <c r="B225" s="9">
        <v>20974</v>
      </c>
      <c r="C225" s="9">
        <v>20974</v>
      </c>
      <c r="D225" s="9">
        <v>20307</v>
      </c>
      <c r="E225" s="9">
        <v>20436.999970436998</v>
      </c>
      <c r="F225" s="9">
        <v>11997.094999999999</v>
      </c>
      <c r="G225" s="9">
        <v>12094.180208857009</v>
      </c>
      <c r="H225" s="9">
        <v>12086.676551209333</v>
      </c>
      <c r="I225" s="9">
        <v>12159.471879226196</v>
      </c>
    </row>
    <row r="226" spans="1:9" ht="12.75" customHeight="1" x14ac:dyDescent="0.25">
      <c r="A226" s="95" t="s">
        <v>59</v>
      </c>
      <c r="B226" s="96">
        <v>21791</v>
      </c>
      <c r="C226" s="96">
        <v>22490.454653872865</v>
      </c>
      <c r="D226" s="96">
        <v>22060.999972060999</v>
      </c>
      <c r="E226" s="96">
        <v>22105.000043649001</v>
      </c>
      <c r="F226" s="96">
        <v>111864.723</v>
      </c>
      <c r="G226" s="96">
        <v>111477.85590311473</v>
      </c>
      <c r="H226" s="96">
        <v>111976.65588272986</v>
      </c>
      <c r="I226" s="96">
        <v>111384.74623238978</v>
      </c>
    </row>
    <row r="227" spans="1:9" ht="12.75" customHeight="1" x14ac:dyDescent="0.25">
      <c r="A227" s="98">
        <v>2019</v>
      </c>
      <c r="B227" s="99">
        <v>21791</v>
      </c>
      <c r="C227" s="99">
        <v>22490.454653872865</v>
      </c>
      <c r="D227" s="99">
        <v>22060.999972060999</v>
      </c>
      <c r="E227" s="99">
        <v>22105.000043649001</v>
      </c>
      <c r="F227" s="99">
        <v>135117.14299999998</v>
      </c>
      <c r="G227" s="99">
        <v>134666.24419138388</v>
      </c>
      <c r="H227" s="99">
        <v>135257.98488118284</v>
      </c>
      <c r="I227" s="99">
        <v>134694.10089525397</v>
      </c>
    </row>
    <row r="228" spans="1:9" ht="12.75" customHeight="1" x14ac:dyDescent="0.25">
      <c r="A228" s="16"/>
      <c r="B228" s="17"/>
      <c r="C228" s="17"/>
      <c r="D228" s="17"/>
      <c r="E228" s="17"/>
      <c r="F228" s="17"/>
      <c r="G228" s="17"/>
      <c r="H228" s="17"/>
      <c r="I228" s="17"/>
    </row>
    <row r="229" spans="1:9" ht="12.75" customHeight="1" x14ac:dyDescent="0.25">
      <c r="A229" s="8">
        <v>43861</v>
      </c>
      <c r="B229" s="9">
        <v>19928</v>
      </c>
      <c r="C229" s="9">
        <v>21137.872842656867</v>
      </c>
      <c r="D229" s="9">
        <v>21185.000438387917</v>
      </c>
      <c r="E229" s="9">
        <v>21115</v>
      </c>
      <c r="F229" s="9">
        <v>12178.575000000001</v>
      </c>
      <c r="G229" s="9">
        <v>12460.940475025907</v>
      </c>
      <c r="H229" s="9">
        <v>12859.458757177199</v>
      </c>
      <c r="I229" s="9">
        <v>12814.623563880008</v>
      </c>
    </row>
    <row r="230" spans="1:9" ht="12.75" customHeight="1" x14ac:dyDescent="0.25">
      <c r="A230" s="8">
        <v>43890</v>
      </c>
      <c r="B230" s="9">
        <v>19630</v>
      </c>
      <c r="C230" s="9">
        <v>19776.028147667068</v>
      </c>
      <c r="D230" s="9">
        <v>19917.000438667917</v>
      </c>
      <c r="E230" s="9">
        <v>19853</v>
      </c>
      <c r="F230" s="9">
        <v>11239.82</v>
      </c>
      <c r="G230" s="9">
        <v>11253.181385030555</v>
      </c>
      <c r="H230" s="9">
        <v>11586.675366515841</v>
      </c>
      <c r="I230" s="9">
        <v>11545.245807429083</v>
      </c>
    </row>
    <row r="231" spans="1:9" ht="12.75" customHeight="1" x14ac:dyDescent="0.25">
      <c r="A231" s="11">
        <v>43921</v>
      </c>
      <c r="B231" s="12">
        <v>18183</v>
      </c>
      <c r="C231" s="12">
        <v>18364.641100009067</v>
      </c>
      <c r="D231" s="12">
        <v>19377.000438947918</v>
      </c>
      <c r="E231" s="12">
        <v>19318</v>
      </c>
      <c r="F231" s="12">
        <v>10989.388999999999</v>
      </c>
      <c r="G231" s="12">
        <v>11044.095811886717</v>
      </c>
      <c r="H231" s="12">
        <v>11522.321994992019</v>
      </c>
      <c r="I231" s="12">
        <v>11491.167994762251</v>
      </c>
    </row>
    <row r="232" spans="1:9" ht="12.75" customHeight="1" x14ac:dyDescent="0.25">
      <c r="A232" s="11">
        <v>43951</v>
      </c>
      <c r="B232" s="12">
        <v>15350</v>
      </c>
      <c r="C232" s="12">
        <v>16515.78478266007</v>
      </c>
      <c r="D232" s="12">
        <v>17302.000439227915</v>
      </c>
      <c r="E232" s="12">
        <v>17323.000439227915</v>
      </c>
      <c r="F232" s="12">
        <v>9282.8539999999994</v>
      </c>
      <c r="G232" s="12">
        <v>9383.355363055698</v>
      </c>
      <c r="H232" s="12">
        <v>10229.14827274273</v>
      </c>
      <c r="I232" s="12">
        <v>10269.931152570083</v>
      </c>
    </row>
    <row r="233" spans="1:9" ht="12.75" customHeight="1" x14ac:dyDescent="0.25">
      <c r="A233" s="11">
        <v>43982</v>
      </c>
      <c r="B233" s="12">
        <v>20649</v>
      </c>
      <c r="C233" s="12">
        <v>18761.283562475568</v>
      </c>
      <c r="D233" s="12">
        <v>17426</v>
      </c>
      <c r="E233" s="12">
        <v>18560.000439787502</v>
      </c>
      <c r="F233" s="12">
        <v>9642.1170000000002</v>
      </c>
      <c r="G233" s="12">
        <v>9306.4436165489878</v>
      </c>
      <c r="H233" s="12">
        <v>9434.3780000000006</v>
      </c>
      <c r="I233" s="12">
        <v>10330.831527222274</v>
      </c>
    </row>
    <row r="234" spans="1:9" ht="12.75" customHeight="1" x14ac:dyDescent="0.25">
      <c r="A234" s="8">
        <v>44012</v>
      </c>
      <c r="B234" s="9">
        <v>21292</v>
      </c>
      <c r="C234" s="9">
        <v>20741.871840437096</v>
      </c>
      <c r="D234" s="9">
        <v>20034</v>
      </c>
      <c r="E234" s="9">
        <v>21540.000440067499</v>
      </c>
      <c r="F234" s="9">
        <v>10800.014999999999</v>
      </c>
      <c r="G234" s="9">
        <v>10596.651246304111</v>
      </c>
      <c r="H234" s="9">
        <v>10274.388999999999</v>
      </c>
      <c r="I234" s="9">
        <v>11220.271206759713</v>
      </c>
    </row>
    <row r="235" spans="1:9" ht="12.75" customHeight="1" x14ac:dyDescent="0.25">
      <c r="A235" s="8">
        <v>44043</v>
      </c>
      <c r="B235" s="9">
        <v>24446</v>
      </c>
      <c r="C235" s="9">
        <v>24057.73667279397</v>
      </c>
      <c r="D235" s="9">
        <v>22364.440416667196</v>
      </c>
      <c r="E235" s="9">
        <v>22195.000440206666</v>
      </c>
      <c r="F235" s="9">
        <v>13202.706</v>
      </c>
      <c r="G235" s="9">
        <v>12529.717207099093</v>
      </c>
      <c r="H235" s="9">
        <v>11731.693571885389</v>
      </c>
      <c r="I235" s="9">
        <v>12010.25465956587</v>
      </c>
    </row>
    <row r="236" spans="1:9" ht="12.75" customHeight="1" x14ac:dyDescent="0.25">
      <c r="A236" s="8">
        <v>44074</v>
      </c>
      <c r="B236" s="9">
        <v>23823</v>
      </c>
      <c r="C236" s="9">
        <v>25167.97428136714</v>
      </c>
      <c r="D236" s="9">
        <v>21631.440626667194</v>
      </c>
      <c r="E236" s="9">
        <v>21362.000440626667</v>
      </c>
      <c r="F236" s="9">
        <v>12081.08</v>
      </c>
      <c r="G236" s="9">
        <v>12338.19384428702</v>
      </c>
      <c r="H236" s="9">
        <v>11441.590802525394</v>
      </c>
      <c r="I236" s="9">
        <v>11604.680441802851</v>
      </c>
    </row>
    <row r="237" spans="1:9" ht="12.75" customHeight="1" x14ac:dyDescent="0.25">
      <c r="A237" s="11">
        <v>44104</v>
      </c>
      <c r="B237" s="12">
        <v>20225</v>
      </c>
      <c r="C237" s="12">
        <v>19254.206155397813</v>
      </c>
      <c r="D237" s="12">
        <v>20312.440766667194</v>
      </c>
      <c r="E237" s="12">
        <v>18817.000440837917</v>
      </c>
      <c r="F237" s="12">
        <v>10114.374</v>
      </c>
      <c r="G237" s="12">
        <v>10011.23554004994</v>
      </c>
      <c r="H237" s="12">
        <v>10356.112447850383</v>
      </c>
      <c r="I237" s="12">
        <v>10324.372942067765</v>
      </c>
    </row>
    <row r="238" spans="1:9" ht="12.75" customHeight="1" x14ac:dyDescent="0.25">
      <c r="A238" s="11">
        <v>44135</v>
      </c>
      <c r="B238" s="12">
        <v>17679</v>
      </c>
      <c r="C238" s="12">
        <v>17587.316385023267</v>
      </c>
      <c r="D238" s="12">
        <v>17039.97266506025</v>
      </c>
      <c r="E238" s="12">
        <v>16560.441327500528</v>
      </c>
      <c r="F238" s="12">
        <v>10339.39</v>
      </c>
      <c r="G238" s="12">
        <v>10349.59818950692</v>
      </c>
      <c r="H238" s="12">
        <v>10040.787348871439</v>
      </c>
      <c r="I238" s="12">
        <v>10056.389256365394</v>
      </c>
    </row>
    <row r="239" spans="1:9" ht="12.75" customHeight="1" x14ac:dyDescent="0.25">
      <c r="A239" s="11">
        <v>44165</v>
      </c>
      <c r="B239" s="12">
        <v>19147</v>
      </c>
      <c r="C239" s="12">
        <v>19416.197499752932</v>
      </c>
      <c r="D239" s="12">
        <v>18891.913392078794</v>
      </c>
      <c r="E239" s="12">
        <v>18730.441617083859</v>
      </c>
      <c r="F239" s="12">
        <v>10529.031999999999</v>
      </c>
      <c r="G239" s="12">
        <v>10891.166875055034</v>
      </c>
      <c r="H239" s="12">
        <v>10531.605791929167</v>
      </c>
      <c r="I239" s="12">
        <v>10535.571887050382</v>
      </c>
    </row>
    <row r="240" spans="1:9" ht="12.75" customHeight="1" x14ac:dyDescent="0.25">
      <c r="A240" s="8">
        <v>44196</v>
      </c>
      <c r="B240" s="9">
        <v>20738</v>
      </c>
      <c r="C240" s="9">
        <v>20975.345533827534</v>
      </c>
      <c r="D240" s="9">
        <v>19805.165099422247</v>
      </c>
      <c r="E240" s="9">
        <v>19574.441747500528</v>
      </c>
      <c r="F240" s="9">
        <v>11811.674999999999</v>
      </c>
      <c r="G240" s="9">
        <v>11932.803854140222</v>
      </c>
      <c r="H240" s="9">
        <v>11815.088677828377</v>
      </c>
      <c r="I240" s="9">
        <v>11796.379710205394</v>
      </c>
    </row>
    <row r="241" spans="1:9" ht="12.75" customHeight="1" x14ac:dyDescent="0.25">
      <c r="A241" s="95" t="s">
        <v>60</v>
      </c>
      <c r="B241" s="96">
        <v>24446</v>
      </c>
      <c r="C241" s="96">
        <v>25167.97428136714</v>
      </c>
      <c r="D241" s="96">
        <v>22364.440416667196</v>
      </c>
      <c r="E241" s="96">
        <v>22195.000440206666</v>
      </c>
      <c r="F241" s="96">
        <v>109870.31999999999</v>
      </c>
      <c r="G241" s="96">
        <v>109273.41267879494</v>
      </c>
      <c r="H241" s="96">
        <v>109476.55556256037</v>
      </c>
      <c r="I241" s="96">
        <v>111667.76855242529</v>
      </c>
    </row>
    <row r="242" spans="1:9" ht="12.75" customHeight="1" x14ac:dyDescent="0.25">
      <c r="A242" s="98">
        <v>2020</v>
      </c>
      <c r="B242" s="99">
        <v>24446</v>
      </c>
      <c r="C242" s="99">
        <v>25167.97428136714</v>
      </c>
      <c r="D242" s="99">
        <v>22364.440416667196</v>
      </c>
      <c r="E242" s="99">
        <v>22195.000440206666</v>
      </c>
      <c r="F242" s="99">
        <v>132211.02699999997</v>
      </c>
      <c r="G242" s="99">
        <v>132097.38340799019</v>
      </c>
      <c r="H242" s="99">
        <v>131823.25003231791</v>
      </c>
      <c r="I242" s="99">
        <v>133999.72014968106</v>
      </c>
    </row>
    <row r="243" spans="1:9" ht="7.5" customHeight="1" x14ac:dyDescent="0.25">
      <c r="A243" s="16"/>
      <c r="B243" s="17"/>
      <c r="C243" s="17"/>
      <c r="D243" s="17"/>
      <c r="E243" s="17"/>
      <c r="F243" s="17"/>
      <c r="G243" s="17"/>
      <c r="H243" s="17"/>
      <c r="I243" s="17"/>
    </row>
    <row r="244" spans="1:9" ht="12.75" customHeight="1" x14ac:dyDescent="0.25">
      <c r="A244" s="8">
        <v>44227</v>
      </c>
      <c r="B244" s="9">
        <v>20150</v>
      </c>
      <c r="C244" s="9">
        <v>20951.643146450133</v>
      </c>
      <c r="D244" s="9">
        <v>21176.000486461708</v>
      </c>
      <c r="E244" s="9">
        <v>20837.460481384704</v>
      </c>
      <c r="F244" s="9">
        <v>12105.157999999999</v>
      </c>
      <c r="G244" s="9">
        <v>12307.607069613206</v>
      </c>
      <c r="H244" s="9">
        <v>12539.161066055622</v>
      </c>
      <c r="I244" s="9">
        <v>12334.658839374983</v>
      </c>
    </row>
    <row r="245" spans="1:9" ht="12.75" customHeight="1" x14ac:dyDescent="0.25">
      <c r="A245" s="8">
        <v>44255</v>
      </c>
      <c r="B245" s="9">
        <v>20318</v>
      </c>
      <c r="C245" s="9">
        <v>20175.4671540706</v>
      </c>
      <c r="D245" s="9">
        <v>20760.000486538705</v>
      </c>
      <c r="E245" s="9">
        <v>20423.617288138703</v>
      </c>
      <c r="F245" s="9">
        <v>11233.123</v>
      </c>
      <c r="G245" s="9">
        <v>11144.378306935909</v>
      </c>
      <c r="H245" s="9">
        <v>11073.476464922986</v>
      </c>
      <c r="I245" s="9">
        <v>10834.284723965551</v>
      </c>
    </row>
    <row r="246" spans="1:9" ht="12.75" customHeight="1" x14ac:dyDescent="0.25">
      <c r="A246" s="11">
        <v>44286</v>
      </c>
      <c r="B246" s="12">
        <v>19344</v>
      </c>
      <c r="C246" s="12">
        <v>19132.253618776267</v>
      </c>
      <c r="D246" s="12">
        <v>19384.000486846708</v>
      </c>
      <c r="E246" s="12">
        <v>18914.351513346708</v>
      </c>
      <c r="F246" s="12">
        <v>11101.706</v>
      </c>
      <c r="G246" s="12">
        <v>11180.300308290158</v>
      </c>
      <c r="H246" s="12">
        <v>11497.712538919459</v>
      </c>
      <c r="I246" s="12">
        <v>11108.348724846715</v>
      </c>
    </row>
    <row r="247" spans="1:9" ht="12.75" customHeight="1" x14ac:dyDescent="0.25">
      <c r="A247" s="11">
        <v>44316</v>
      </c>
      <c r="B247" s="12">
        <v>16644</v>
      </c>
      <c r="C247" s="12">
        <v>17618.784639391168</v>
      </c>
      <c r="D247" s="12">
        <v>17070.000885885831</v>
      </c>
      <c r="E247" s="12">
        <v>16953.000487231708</v>
      </c>
      <c r="F247" s="12">
        <v>9781.57</v>
      </c>
      <c r="G247" s="12">
        <v>10097.716550515275</v>
      </c>
      <c r="H247" s="12">
        <v>10244.80347085303</v>
      </c>
      <c r="I247" s="12">
        <v>10129.180305049587</v>
      </c>
    </row>
    <row r="248" spans="1:9" ht="12.75" customHeight="1" x14ac:dyDescent="0.25">
      <c r="A248" s="11">
        <v>44347</v>
      </c>
      <c r="B248" s="12">
        <v>19443</v>
      </c>
      <c r="C248" s="12">
        <v>16831.29283976883</v>
      </c>
      <c r="D248" s="12">
        <v>18055.334220186665</v>
      </c>
      <c r="E248" s="12">
        <v>17941.000487769794</v>
      </c>
      <c r="F248" s="12">
        <v>10086.333000000001</v>
      </c>
      <c r="G248" s="12">
        <v>9812.1801296117646</v>
      </c>
      <c r="H248" s="12">
        <v>10152.068060222638</v>
      </c>
      <c r="I248" s="12">
        <v>10150.01169789799</v>
      </c>
    </row>
    <row r="249" spans="1:9" ht="12.75" customHeight="1" x14ac:dyDescent="0.25">
      <c r="A249" s="8">
        <v>44377</v>
      </c>
      <c r="B249" s="9">
        <v>22258</v>
      </c>
      <c r="C249" s="9">
        <v>21528.490826219528</v>
      </c>
      <c r="D249" s="9">
        <v>22162.000887413749</v>
      </c>
      <c r="E249" s="9">
        <v>22212.510488524156</v>
      </c>
      <c r="F249" s="9">
        <v>11262.474</v>
      </c>
      <c r="G249" s="9">
        <v>10840.88562281924</v>
      </c>
      <c r="H249" s="9">
        <v>10747.585216012276</v>
      </c>
      <c r="I249" s="9">
        <v>10755.508157283943</v>
      </c>
    </row>
    <row r="250" spans="1:9" ht="12.75" customHeight="1" x14ac:dyDescent="0.25">
      <c r="A250" s="8">
        <v>44408</v>
      </c>
      <c r="B250" s="9">
        <v>21655</v>
      </c>
      <c r="C250" s="9">
        <v>22251.482109406566</v>
      </c>
      <c r="D250" s="9">
        <v>22413.000488462334</v>
      </c>
      <c r="E250" s="9">
        <v>22500.000888113333</v>
      </c>
      <c r="F250" s="9">
        <v>11636.442999999999</v>
      </c>
      <c r="G250" s="9">
        <v>11970.983160471607</v>
      </c>
      <c r="H250" s="9">
        <v>11806.507360433032</v>
      </c>
      <c r="I250" s="9">
        <v>11818.469562644887</v>
      </c>
    </row>
    <row r="251" spans="1:9" ht="12.75" customHeight="1" x14ac:dyDescent="0.25">
      <c r="A251" s="8">
        <v>44439</v>
      </c>
      <c r="B251" s="9">
        <v>22986</v>
      </c>
      <c r="C251" s="9">
        <v>21854.472847817364</v>
      </c>
      <c r="D251" s="9">
        <v>22235.000488693331</v>
      </c>
      <c r="E251" s="9">
        <v>22332.00088853333</v>
      </c>
      <c r="F251" s="9">
        <v>12856.511</v>
      </c>
      <c r="G251" s="9">
        <v>12072.079096174255</v>
      </c>
      <c r="H251" s="9">
        <v>11706.266295904745</v>
      </c>
      <c r="I251" s="9">
        <v>11708.335079903778</v>
      </c>
    </row>
    <row r="252" spans="1:9" ht="12.75" customHeight="1" x14ac:dyDescent="0.25">
      <c r="A252" s="11">
        <v>44469</v>
      </c>
      <c r="B252" s="12">
        <v>18769</v>
      </c>
      <c r="C252" s="12">
        <v>18979.891746426827</v>
      </c>
      <c r="D252" s="12">
        <v>21212.000488924336</v>
      </c>
      <c r="E252" s="12">
        <v>21307.000888953335</v>
      </c>
      <c r="F252" s="12">
        <v>10389.017</v>
      </c>
      <c r="G252" s="12">
        <v>10401.305761048123</v>
      </c>
      <c r="H252" s="12">
        <v>10472.683909015885</v>
      </c>
      <c r="I252" s="12">
        <v>10482.899451613162</v>
      </c>
    </row>
    <row r="253" spans="1:9" ht="12.75" customHeight="1" x14ac:dyDescent="0.25">
      <c r="A253" s="11">
        <v>44500</v>
      </c>
      <c r="B253" s="12">
        <v>17312</v>
      </c>
      <c r="C253" s="12">
        <v>17606.860209881757</v>
      </c>
      <c r="D253" s="12">
        <v>17270.714680809142</v>
      </c>
      <c r="E253" s="12">
        <v>17261.000489464252</v>
      </c>
      <c r="F253" s="12">
        <v>10516.14</v>
      </c>
      <c r="G253" s="12">
        <v>10429.48285762359</v>
      </c>
      <c r="H253" s="12">
        <v>10365.037550505318</v>
      </c>
      <c r="I253" s="12">
        <v>10433.280002610643</v>
      </c>
    </row>
    <row r="254" spans="1:9" ht="12.75" customHeight="1" x14ac:dyDescent="0.25">
      <c r="A254" s="11">
        <v>44530</v>
      </c>
      <c r="B254" s="12">
        <v>19644</v>
      </c>
      <c r="C254" s="12">
        <v>19684.716555830633</v>
      </c>
      <c r="D254" s="12">
        <v>19227.379968415058</v>
      </c>
      <c r="E254" s="12">
        <v>19228.333823116125</v>
      </c>
      <c r="F254" s="12">
        <v>10956.602000000001</v>
      </c>
      <c r="G254" s="12">
        <v>11017.325806309093</v>
      </c>
      <c r="H254" s="12">
        <v>10886.7659417042</v>
      </c>
      <c r="I254" s="12">
        <v>10903.21435256656</v>
      </c>
    </row>
    <row r="255" spans="1:9" ht="12.75" customHeight="1" x14ac:dyDescent="0.25">
      <c r="A255" s="8">
        <v>44561</v>
      </c>
      <c r="B255" s="9">
        <v>20455</v>
      </c>
      <c r="C255" s="9">
        <v>21331.557874936534</v>
      </c>
      <c r="D255" s="9">
        <v>20088.896774308891</v>
      </c>
      <c r="E255" s="9">
        <v>20071.333823413122</v>
      </c>
      <c r="F255" s="9">
        <v>11969.602000000001</v>
      </c>
      <c r="G255" s="9">
        <v>12185.941791981408</v>
      </c>
      <c r="H255" s="9">
        <v>11984.492485393506</v>
      </c>
      <c r="I255" s="9">
        <v>11986.88569790172</v>
      </c>
    </row>
    <row r="256" spans="1:9" ht="12.75" customHeight="1" x14ac:dyDescent="0.25">
      <c r="A256" s="95" t="s">
        <v>61</v>
      </c>
      <c r="B256" s="96">
        <v>22986</v>
      </c>
      <c r="C256" s="96">
        <v>22251.482109406566</v>
      </c>
      <c r="D256" s="96">
        <v>22413.000488462334</v>
      </c>
      <c r="E256" s="96">
        <v>22500.000888113333</v>
      </c>
      <c r="F256" s="96">
        <v>110968.47499999999</v>
      </c>
      <c r="G256" s="96">
        <v>110256.91886310311</v>
      </c>
      <c r="H256" s="96">
        <v>110605.30193284499</v>
      </c>
      <c r="I256" s="96">
        <v>109754.97654519122</v>
      </c>
    </row>
    <row r="257" spans="1:9" ht="12.75" customHeight="1" x14ac:dyDescent="0.25">
      <c r="A257" s="98">
        <v>2021</v>
      </c>
      <c r="B257" s="99">
        <v>22986</v>
      </c>
      <c r="C257" s="99">
        <v>22251.482109406566</v>
      </c>
      <c r="D257" s="99">
        <v>22413.000488462334</v>
      </c>
      <c r="E257" s="99">
        <v>22500.000888113333</v>
      </c>
      <c r="F257" s="99">
        <v>133894.679</v>
      </c>
      <c r="G257" s="99">
        <v>133460.1864613936</v>
      </c>
      <c r="H257" s="99">
        <v>133476.5603599427</v>
      </c>
      <c r="I257" s="99">
        <v>132645.07659565951</v>
      </c>
    </row>
    <row r="258" spans="1:9" ht="6.6" customHeight="1" x14ac:dyDescent="0.25">
      <c r="A258" s="16"/>
      <c r="B258" s="17"/>
      <c r="C258" s="17"/>
      <c r="D258" s="17"/>
      <c r="E258" s="17"/>
      <c r="F258" s="17"/>
      <c r="G258" s="17"/>
      <c r="H258" s="17"/>
      <c r="I258" s="17"/>
    </row>
    <row r="259" spans="1:9" ht="12.75" customHeight="1" x14ac:dyDescent="0.25">
      <c r="A259" s="8">
        <v>44592</v>
      </c>
      <c r="B259" s="9">
        <v>21349</v>
      </c>
      <c r="C259" s="9">
        <v>21334.101786842533</v>
      </c>
      <c r="D259" s="9">
        <v>20983.667112544168</v>
      </c>
      <c r="E259" s="9">
        <v>20940.125821738569</v>
      </c>
      <c r="F259" s="9">
        <v>13085.388000000001</v>
      </c>
      <c r="G259" s="9">
        <v>12928.553159457333</v>
      </c>
      <c r="H259" s="9">
        <v>12536.957556264775</v>
      </c>
      <c r="I259" s="9">
        <v>12489.79937158406</v>
      </c>
    </row>
    <row r="260" spans="1:9" ht="12.75" customHeight="1" x14ac:dyDescent="0.25">
      <c r="A260" s="8">
        <v>44620</v>
      </c>
      <c r="B260" s="9">
        <v>20918</v>
      </c>
      <c r="C260" s="9">
        <v>20782.3286787662</v>
      </c>
      <c r="D260" s="9">
        <v>20446.000445947499</v>
      </c>
      <c r="E260" s="9">
        <v>20331.488757033389</v>
      </c>
      <c r="F260" s="9">
        <v>11487.734</v>
      </c>
      <c r="G260" s="9">
        <v>11400.516460082434</v>
      </c>
      <c r="H260" s="9">
        <v>11208.711980617385</v>
      </c>
      <c r="I260" s="9">
        <v>11171.951706239581</v>
      </c>
    </row>
    <row r="261" spans="1:9" ht="12.75" customHeight="1" x14ac:dyDescent="0.25">
      <c r="A261" s="11">
        <v>44651</v>
      </c>
      <c r="B261" s="12">
        <v>19763</v>
      </c>
      <c r="C261" s="12">
        <v>19274.076271947666</v>
      </c>
      <c r="D261" s="12">
        <v>19401.33377956125</v>
      </c>
      <c r="E261" s="12">
        <v>19482.582751952537</v>
      </c>
      <c r="F261" s="12">
        <v>11816.834999999999</v>
      </c>
      <c r="G261" s="12">
        <v>11722.964297216553</v>
      </c>
      <c r="H261" s="12">
        <v>11617.512527918372</v>
      </c>
      <c r="I261" s="12">
        <v>11591.15507693421</v>
      </c>
    </row>
    <row r="262" spans="1:9" ht="12.75" customHeight="1" x14ac:dyDescent="0.25">
      <c r="A262" s="11">
        <v>44681</v>
      </c>
      <c r="B262" s="12">
        <v>17256</v>
      </c>
      <c r="C262" s="12">
        <v>18817.802718497573</v>
      </c>
      <c r="D262" s="12">
        <v>17251.000491235707</v>
      </c>
      <c r="E262" s="12">
        <v>17264.000446577917</v>
      </c>
      <c r="F262" s="12">
        <v>10265.047</v>
      </c>
      <c r="G262" s="12">
        <v>10506.436642046971</v>
      </c>
      <c r="H262" s="12">
        <v>10239.112011863948</v>
      </c>
      <c r="I262" s="12">
        <v>10244.189314885565</v>
      </c>
    </row>
    <row r="263" spans="1:9" ht="12.75" customHeight="1" x14ac:dyDescent="0.25">
      <c r="A263" s="11">
        <v>44712</v>
      </c>
      <c r="B263" s="12">
        <v>21292</v>
      </c>
      <c r="C263" s="12">
        <v>20136.001365511434</v>
      </c>
      <c r="D263" s="12">
        <v>18269.000491773335</v>
      </c>
      <c r="E263" s="12">
        <v>18273.667113733336</v>
      </c>
      <c r="F263" s="12">
        <v>10469.914000000001</v>
      </c>
      <c r="G263" s="12">
        <v>10137.694691603239</v>
      </c>
      <c r="H263" s="12">
        <v>10372.287798550144</v>
      </c>
      <c r="I263" s="12">
        <v>10375.467422935058</v>
      </c>
    </row>
    <row r="264" spans="1:9" ht="12.75" customHeight="1" x14ac:dyDescent="0.25">
      <c r="A264" s="8">
        <v>44742</v>
      </c>
      <c r="B264" s="9">
        <v>21954</v>
      </c>
      <c r="C264" s="9">
        <v>22101.709187850367</v>
      </c>
      <c r="D264" s="9">
        <v>22161.000492528681</v>
      </c>
      <c r="E264" s="9">
        <v>22173.000447794013</v>
      </c>
      <c r="F264" s="9">
        <v>10929.858</v>
      </c>
      <c r="G264" s="9">
        <v>11002.226738758547</v>
      </c>
      <c r="H264" s="9">
        <v>10967.983629191729</v>
      </c>
      <c r="I264" s="9">
        <v>10969.056583784704</v>
      </c>
    </row>
    <row r="265" spans="1:9" ht="12.75" customHeight="1" x14ac:dyDescent="0.25">
      <c r="A265" s="8">
        <v>44773</v>
      </c>
      <c r="B265" s="9">
        <v>22607</v>
      </c>
      <c r="C265" s="9">
        <v>22484.951587411411</v>
      </c>
      <c r="D265" s="9">
        <v>22542.000492759889</v>
      </c>
      <c r="E265" s="9">
        <v>22546.000492389332</v>
      </c>
      <c r="F265" s="9">
        <v>12343.623</v>
      </c>
      <c r="G265" s="9">
        <v>12411.015968552725</v>
      </c>
      <c r="H265" s="9">
        <v>11893.905685080184</v>
      </c>
      <c r="I265" s="9">
        <v>11889.69832897275</v>
      </c>
    </row>
    <row r="266" spans="1:9" ht="12.75" customHeight="1" x14ac:dyDescent="0.25">
      <c r="A266" s="8">
        <v>44804</v>
      </c>
      <c r="B266" s="9">
        <v>21871</v>
      </c>
      <c r="C266" s="9">
        <v>23477.934583177965</v>
      </c>
      <c r="D266" s="9">
        <v>22430.000492697334</v>
      </c>
      <c r="E266" s="9">
        <v>22399.000492697334</v>
      </c>
      <c r="F266" s="9">
        <v>12624.254000000001</v>
      </c>
      <c r="G266" s="9">
        <v>11998.931402134585</v>
      </c>
      <c r="H266" s="9">
        <v>12028.322097118851</v>
      </c>
      <c r="I266" s="9">
        <v>12019.728609608343</v>
      </c>
    </row>
    <row r="267" spans="1:9" ht="12.75" customHeight="1" x14ac:dyDescent="0.25">
      <c r="A267" s="11">
        <v>44834</v>
      </c>
      <c r="B267" s="12">
        <v>20350</v>
      </c>
      <c r="C267" s="12">
        <v>20446.227644706665</v>
      </c>
      <c r="D267" s="12">
        <v>21489.000492928331</v>
      </c>
      <c r="E267" s="12">
        <v>21346.000492928331</v>
      </c>
      <c r="F267" s="12">
        <v>10814.096</v>
      </c>
      <c r="G267" s="12">
        <v>10678.490713687323</v>
      </c>
      <c r="H267" s="12">
        <v>10551.08507784709</v>
      </c>
      <c r="I267" s="12">
        <v>10488.144778589651</v>
      </c>
    </row>
    <row r="268" spans="1:9" ht="12.75" customHeight="1" x14ac:dyDescent="0.25">
      <c r="A268" s="11">
        <v>44865</v>
      </c>
      <c r="B268" s="12">
        <v>17294</v>
      </c>
      <c r="C268" s="12">
        <v>17498.121923133134</v>
      </c>
      <c r="D268" s="12">
        <v>17559.000493916858</v>
      </c>
      <c r="E268" s="12">
        <v>17550.000493916858</v>
      </c>
      <c r="F268" s="12">
        <v>10384.166999999999</v>
      </c>
      <c r="G268" s="12">
        <v>10447.082510234533</v>
      </c>
      <c r="H268" s="12">
        <v>10603.008419572028</v>
      </c>
      <c r="I268" s="12">
        <v>10584.023183129706</v>
      </c>
    </row>
    <row r="269" spans="1:9" ht="12.75" customHeight="1" x14ac:dyDescent="0.25">
      <c r="A269" s="11">
        <v>44895</v>
      </c>
      <c r="B269" s="12">
        <v>19441</v>
      </c>
      <c r="C269" s="12">
        <v>19389.657538276733</v>
      </c>
      <c r="D269" s="12">
        <v>19812.000493852789</v>
      </c>
      <c r="E269" s="12">
        <v>19791.000493852789</v>
      </c>
      <c r="F269" s="12">
        <v>11044.181</v>
      </c>
      <c r="G269" s="12">
        <v>11128.325492275861</v>
      </c>
      <c r="H269" s="12">
        <v>11151.071134606071</v>
      </c>
      <c r="I269" s="12">
        <v>11134.340023071132</v>
      </c>
    </row>
    <row r="270" spans="1:9" ht="12.75" customHeight="1" x14ac:dyDescent="0.25">
      <c r="A270" s="8">
        <v>44926</v>
      </c>
      <c r="B270" s="9">
        <v>20173</v>
      </c>
      <c r="C270" s="9">
        <v>20584.524110658465</v>
      </c>
      <c r="D270" s="9">
        <v>20241.000494378819</v>
      </c>
      <c r="E270" s="9">
        <v>20225.000494378819</v>
      </c>
      <c r="F270" s="9">
        <v>12273.23</v>
      </c>
      <c r="G270" s="9">
        <v>12412.753430114297</v>
      </c>
      <c r="H270" s="9">
        <v>12191.960869224429</v>
      </c>
      <c r="I270" s="9">
        <v>12176.10810868748</v>
      </c>
    </row>
    <row r="271" spans="1:9" ht="12.75" customHeight="1" x14ac:dyDescent="0.25">
      <c r="A271" s="95" t="s">
        <v>62</v>
      </c>
      <c r="B271" s="96">
        <v>22607</v>
      </c>
      <c r="C271" s="96">
        <v>23477.934583177965</v>
      </c>
      <c r="D271" s="96">
        <v>22542.000492759889</v>
      </c>
      <c r="E271" s="96">
        <v>22546.000492389332</v>
      </c>
      <c r="F271" s="96">
        <v>110968.47499999999</v>
      </c>
      <c r="G271" s="96">
        <v>110256.91886310311</v>
      </c>
      <c r="H271" s="96">
        <v>112018.88678402451</v>
      </c>
      <c r="I271" s="96">
        <v>111823.21437666361</v>
      </c>
    </row>
    <row r="272" spans="1:9" ht="12.75" customHeight="1" x14ac:dyDescent="0.25">
      <c r="A272" s="98">
        <v>2022</v>
      </c>
      <c r="B272" s="99">
        <v>22607</v>
      </c>
      <c r="C272" s="99">
        <v>23477.934583177965</v>
      </c>
      <c r="D272" s="99">
        <v>22542.000492759889</v>
      </c>
      <c r="E272" s="99">
        <v>22546.000492389332</v>
      </c>
      <c r="F272" s="99">
        <v>137538.32700000002</v>
      </c>
      <c r="G272" s="99">
        <v>136774.9915061644</v>
      </c>
      <c r="H272" s="99">
        <v>135361.91878785501</v>
      </c>
      <c r="I272" s="99">
        <v>135133.66250842222</v>
      </c>
    </row>
    <row r="273" spans="1:9" ht="6.6" customHeight="1" x14ac:dyDescent="0.25">
      <c r="A273" s="16"/>
      <c r="B273" s="17"/>
      <c r="C273" s="17"/>
      <c r="D273" s="17"/>
      <c r="E273" s="17"/>
      <c r="F273" s="17"/>
      <c r="G273" s="17"/>
      <c r="H273" s="17"/>
      <c r="I273" s="17"/>
    </row>
    <row r="274" spans="1:9" ht="12.75" customHeight="1" x14ac:dyDescent="0.25">
      <c r="A274" s="8">
        <v>44957</v>
      </c>
      <c r="B274" s="9">
        <v>20486</v>
      </c>
      <c r="C274" s="9">
        <v>21435.139872887532</v>
      </c>
      <c r="D274" s="9">
        <v>21170.333782850834</v>
      </c>
      <c r="E274" s="9">
        <v>21255.000494469252</v>
      </c>
      <c r="F274" s="9">
        <v>12519.712</v>
      </c>
      <c r="G274" s="9">
        <v>13052.767980720775</v>
      </c>
      <c r="H274" s="9">
        <v>12663.6553762639</v>
      </c>
      <c r="I274" s="9">
        <v>12762.260348746368</v>
      </c>
    </row>
    <row r="275" spans="1:9" ht="12.75" customHeight="1" x14ac:dyDescent="0.25">
      <c r="A275" s="8">
        <v>44985</v>
      </c>
      <c r="B275" s="9">
        <v>21388</v>
      </c>
      <c r="C275" s="9">
        <v>20433.011160670732</v>
      </c>
      <c r="D275" s="9">
        <v>20892.333782920832</v>
      </c>
      <c r="E275" s="9">
        <v>20984.00049454625</v>
      </c>
      <c r="F275" s="9">
        <v>11225.17</v>
      </c>
      <c r="G275" s="9">
        <v>11325.823537128503</v>
      </c>
      <c r="H275" s="9">
        <v>11375.0621683189</v>
      </c>
      <c r="I275" s="9">
        <v>11461.307574284565</v>
      </c>
    </row>
    <row r="276" spans="1:9" ht="12.75" customHeight="1" x14ac:dyDescent="0.25">
      <c r="A276" s="11">
        <v>45016</v>
      </c>
      <c r="B276" s="12">
        <v>18811</v>
      </c>
      <c r="C276" s="12">
        <v>19000.885298954869</v>
      </c>
      <c r="D276" s="12">
        <v>19701.048540164109</v>
      </c>
      <c r="E276" s="12">
        <v>19818.000494854707</v>
      </c>
      <c r="F276" s="12">
        <v>11846.269</v>
      </c>
      <c r="G276" s="12">
        <v>11814.749437330853</v>
      </c>
      <c r="H276" s="12">
        <v>11846.652773663227</v>
      </c>
      <c r="I276" s="12">
        <v>11951.16973302549</v>
      </c>
    </row>
    <row r="277" spans="1:9" ht="12.75" customHeight="1" x14ac:dyDescent="0.25">
      <c r="A277" s="11">
        <v>45046</v>
      </c>
      <c r="B277" s="12">
        <v>17547</v>
      </c>
      <c r="C277" s="12">
        <v>18970.927329518036</v>
      </c>
      <c r="D277" s="12">
        <v>17785.999594803874</v>
      </c>
      <c r="E277" s="12">
        <v>17831.000450217918</v>
      </c>
      <c r="F277" s="12">
        <v>10271.638000000001</v>
      </c>
      <c r="G277" s="12">
        <v>10354.805814866846</v>
      </c>
      <c r="H277" s="12">
        <v>10349.265263117813</v>
      </c>
      <c r="I277" s="12">
        <v>10370.0520785997</v>
      </c>
    </row>
    <row r="278" spans="1:9" ht="12.75" customHeight="1" x14ac:dyDescent="0.25">
      <c r="A278" s="11">
        <v>45077</v>
      </c>
      <c r="B278" s="12">
        <v>20787</v>
      </c>
      <c r="C278" s="12">
        <v>18001.587713700068</v>
      </c>
      <c r="D278" s="12">
        <v>18869.999594751778</v>
      </c>
      <c r="E278" s="12">
        <v>18912.000451227446</v>
      </c>
      <c r="F278" s="12">
        <v>10356.75</v>
      </c>
      <c r="G278" s="12">
        <v>10473.658444248915</v>
      </c>
      <c r="H278" s="12">
        <v>10418.805715795983</v>
      </c>
      <c r="I278" s="12">
        <v>10440.361094611028</v>
      </c>
    </row>
    <row r="279" spans="1:9" ht="12.75" customHeight="1" x14ac:dyDescent="0.25">
      <c r="A279" s="8">
        <v>45107</v>
      </c>
      <c r="B279" s="9">
        <v>21463</v>
      </c>
      <c r="C279" s="9">
        <v>22417.476437660502</v>
      </c>
      <c r="D279" s="9">
        <v>21884.999594500059</v>
      </c>
      <c r="E279" s="9">
        <v>21931.000451507723</v>
      </c>
      <c r="F279" s="9">
        <v>11119.814</v>
      </c>
      <c r="G279" s="9">
        <v>11230.680523163976</v>
      </c>
      <c r="H279" s="9">
        <v>10652.495980513671</v>
      </c>
      <c r="I279" s="9">
        <v>10672.728883064083</v>
      </c>
    </row>
    <row r="280" spans="1:9" ht="12.75" customHeight="1" x14ac:dyDescent="0.25">
      <c r="A280" s="8">
        <v>45138</v>
      </c>
      <c r="B280" s="9">
        <v>22686</v>
      </c>
      <c r="C280" s="9">
        <v>23368.372412267669</v>
      </c>
      <c r="D280" s="9">
        <v>22445.999594311266</v>
      </c>
      <c r="E280" s="9">
        <v>22438.999593797002</v>
      </c>
      <c r="F280" s="9">
        <v>12507.785</v>
      </c>
      <c r="G280" s="9">
        <v>12455.018648635383</v>
      </c>
      <c r="H280" s="9">
        <v>11858.900217884606</v>
      </c>
      <c r="I280" s="9">
        <v>11846.92334816051</v>
      </c>
    </row>
    <row r="281" spans="1:9" ht="12.75" customHeight="1" x14ac:dyDescent="0.25">
      <c r="A281" s="8">
        <v>45169</v>
      </c>
      <c r="B281" s="9">
        <v>21364</v>
      </c>
      <c r="C281" s="9">
        <v>21865.195588527327</v>
      </c>
      <c r="D281" s="9">
        <v>22396.999593544999</v>
      </c>
      <c r="E281" s="9">
        <v>22393.999593544999</v>
      </c>
      <c r="F281" s="9">
        <v>11828.62</v>
      </c>
      <c r="G281" s="9">
        <v>12005.325349152166</v>
      </c>
      <c r="H281" s="9">
        <v>12249.917083808563</v>
      </c>
      <c r="I281" s="9">
        <v>12236.969761921677</v>
      </c>
    </row>
    <row r="282" spans="1:9" ht="12.75" customHeight="1" x14ac:dyDescent="0.25">
      <c r="A282" s="11">
        <v>45199</v>
      </c>
      <c r="B282" s="12">
        <v>23713</v>
      </c>
      <c r="C282" s="12">
        <v>22592.510931728364</v>
      </c>
      <c r="D282" s="12">
        <v>21479.999593419001</v>
      </c>
      <c r="E282" s="12">
        <v>21517.999593419001</v>
      </c>
      <c r="F282" s="12">
        <v>10997.556</v>
      </c>
      <c r="G282" s="12">
        <v>10636.543057206958</v>
      </c>
      <c r="H282" s="12">
        <v>10718.973934554806</v>
      </c>
      <c r="I282" s="12">
        <v>10702.491702367432</v>
      </c>
    </row>
    <row r="283" spans="1:9" ht="12.75" customHeight="1" x14ac:dyDescent="0.25">
      <c r="A283" s="11">
        <v>45230</v>
      </c>
      <c r="B283" s="12">
        <v>20849</v>
      </c>
      <c r="C283" s="12">
        <v>19208.567518526899</v>
      </c>
      <c r="D283" s="12">
        <v>17668.04520375</v>
      </c>
      <c r="E283" s="12">
        <v>17669.332926499581</v>
      </c>
      <c r="F283" s="12">
        <v>10932.34</v>
      </c>
      <c r="G283" s="12">
        <v>10757.130151644142</v>
      </c>
      <c r="H283" s="12">
        <v>10593.967000000001</v>
      </c>
      <c r="I283" s="12">
        <v>10600.345442667636</v>
      </c>
    </row>
    <row r="284" spans="1:9" ht="12.75" customHeight="1" x14ac:dyDescent="0.25">
      <c r="A284" s="11">
        <v>45260</v>
      </c>
      <c r="B284" s="12">
        <v>20579</v>
      </c>
      <c r="C284" s="12">
        <v>20453.210822860001</v>
      </c>
      <c r="D284" s="12">
        <v>19742.045259708335</v>
      </c>
      <c r="E284" s="12">
        <v>19755.332925995957</v>
      </c>
      <c r="F284" s="12">
        <v>11456.562</v>
      </c>
      <c r="G284" s="12">
        <v>11478.501633234504</v>
      </c>
      <c r="H284" s="12">
        <v>11007.299000000001</v>
      </c>
      <c r="I284" s="12">
        <v>11013.259620730978</v>
      </c>
    </row>
    <row r="285" spans="1:9" ht="12.75" customHeight="1" x14ac:dyDescent="0.25">
      <c r="A285" s="8">
        <v>45291</v>
      </c>
      <c r="B285" s="9">
        <v>20004</v>
      </c>
      <c r="C285" s="9">
        <v>21211.1571016628</v>
      </c>
      <c r="D285" s="9">
        <v>20346.045273708332</v>
      </c>
      <c r="E285" s="9">
        <v>20354.666259203292</v>
      </c>
      <c r="F285" s="9">
        <v>12065.5</v>
      </c>
      <c r="G285" s="9">
        <v>12384.226138076554</v>
      </c>
      <c r="H285" s="9">
        <v>12018.94</v>
      </c>
      <c r="I285" s="9">
        <v>12023.494406480157</v>
      </c>
    </row>
    <row r="286" spans="1:9" ht="12.75" customHeight="1" x14ac:dyDescent="0.25">
      <c r="A286" s="95" t="s">
        <v>63</v>
      </c>
      <c r="B286" s="96">
        <v>23713</v>
      </c>
      <c r="C286" s="96">
        <v>23368.372412267669</v>
      </c>
      <c r="D286" s="96">
        <v>22445.999594311266</v>
      </c>
      <c r="E286" s="96">
        <v>22438.999593797002</v>
      </c>
      <c r="F286" s="96">
        <v>113605.65399999999</v>
      </c>
      <c r="G286" s="96">
        <v>114106.50294409851</v>
      </c>
      <c r="H286" s="96">
        <v>112727.69551392148</v>
      </c>
      <c r="I286" s="96">
        <v>113044.60996744847</v>
      </c>
    </row>
    <row r="287" spans="1:9" ht="12.75" customHeight="1" x14ac:dyDescent="0.25">
      <c r="A287" s="98">
        <v>2023</v>
      </c>
      <c r="B287" s="99">
        <v>23713</v>
      </c>
      <c r="C287" s="99">
        <v>23368.372412267669</v>
      </c>
      <c r="D287" s="99">
        <v>22445.999594311266</v>
      </c>
      <c r="E287" s="99">
        <v>22438.999593797002</v>
      </c>
      <c r="F287" s="99">
        <v>137127.71600000001</v>
      </c>
      <c r="G287" s="99">
        <v>137969.23071540956</v>
      </c>
      <c r="H287" s="99">
        <v>135753.93451392147</v>
      </c>
      <c r="I287" s="99">
        <v>136081.36399465962</v>
      </c>
    </row>
    <row r="288" spans="1:9" ht="6.6" customHeight="1" x14ac:dyDescent="0.25">
      <c r="A288" s="16"/>
      <c r="B288" s="17"/>
      <c r="C288" s="17"/>
      <c r="D288" s="17"/>
      <c r="E288" s="17"/>
      <c r="F288" s="17"/>
      <c r="G288" s="17"/>
      <c r="H288" s="17"/>
      <c r="I288" s="17"/>
    </row>
    <row r="289" spans="1:9" ht="12.75" customHeight="1" x14ac:dyDescent="0.25">
      <c r="A289" s="113">
        <v>45322</v>
      </c>
      <c r="B289" s="114">
        <v>20880</v>
      </c>
      <c r="C289" s="114">
        <v>21204.434744032267</v>
      </c>
      <c r="D289" s="114">
        <v>21418.255315750001</v>
      </c>
      <c r="E289" s="114">
        <v>21402.045315750001</v>
      </c>
      <c r="F289" s="114">
        <v>12932.636</v>
      </c>
      <c r="G289" s="114">
        <v>13105.369624962206</v>
      </c>
      <c r="H289" s="114">
        <v>12929.405959999995</v>
      </c>
      <c r="I289" s="114">
        <v>12921.66</v>
      </c>
    </row>
    <row r="290" spans="1:9" ht="12.75" customHeight="1" x14ac:dyDescent="0.25">
      <c r="A290" s="113">
        <v>45351</v>
      </c>
      <c r="B290" s="114">
        <v>19703</v>
      </c>
      <c r="C290" s="114">
        <v>20151.4547537658</v>
      </c>
      <c r="D290" s="114">
        <v>20987.755329749998</v>
      </c>
      <c r="E290" s="114">
        <v>20977.045329749999</v>
      </c>
      <c r="F290" s="114">
        <v>11437.174999999999</v>
      </c>
      <c r="G290" s="114">
        <v>11650.359906207565</v>
      </c>
      <c r="H290" s="114">
        <v>11956.627289999995</v>
      </c>
      <c r="I290" s="114">
        <v>11946.748</v>
      </c>
    </row>
    <row r="291" spans="1:9" ht="12.75" customHeight="1" x14ac:dyDescent="0.25">
      <c r="A291" s="115">
        <v>45382</v>
      </c>
      <c r="B291" s="112">
        <v>18813</v>
      </c>
      <c r="C291" s="112">
        <v>18850.833716100933</v>
      </c>
      <c r="D291" s="112">
        <v>19645.245357791668</v>
      </c>
      <c r="E291" s="112">
        <v>19618.045357791667</v>
      </c>
      <c r="F291" s="112">
        <v>11484.308999999999</v>
      </c>
      <c r="G291" s="112">
        <v>11574.314938846192</v>
      </c>
      <c r="H291" s="112">
        <v>11836.241289999993</v>
      </c>
      <c r="I291" s="112">
        <v>11828.119000000001</v>
      </c>
    </row>
    <row r="292" spans="1:9" ht="12.75" customHeight="1" x14ac:dyDescent="0.25">
      <c r="A292" s="115">
        <v>45412</v>
      </c>
      <c r="B292" s="122">
        <v>17958</v>
      </c>
      <c r="C292" s="122">
        <v>18698.624384848867</v>
      </c>
      <c r="D292" s="122">
        <v>17839.615385791665</v>
      </c>
      <c r="E292" s="122">
        <v>17854.065385791666</v>
      </c>
      <c r="F292" s="122">
        <v>10429.147999999999</v>
      </c>
      <c r="G292" s="122">
        <v>10590.411562411749</v>
      </c>
      <c r="H292" s="112">
        <v>10616.64076000002</v>
      </c>
      <c r="I292" s="112">
        <v>10655.790559999989</v>
      </c>
    </row>
    <row r="293" spans="1:9" ht="12.75" customHeight="1" x14ac:dyDescent="0.25">
      <c r="A293" s="115">
        <v>45443</v>
      </c>
      <c r="B293" s="122">
        <v>20436</v>
      </c>
      <c r="C293" s="122">
        <v>19627.798415109934</v>
      </c>
      <c r="D293" s="122">
        <v>19148.755441666664</v>
      </c>
      <c r="E293" s="122">
        <v>19124.235441666664</v>
      </c>
      <c r="F293" s="122">
        <v>10683.880999999999</v>
      </c>
      <c r="G293" s="122">
        <v>10589.314027713433</v>
      </c>
      <c r="H293" s="112">
        <v>10660.654419999992</v>
      </c>
      <c r="I293" s="112">
        <v>10683.711820000006</v>
      </c>
    </row>
    <row r="294" spans="1:9" ht="12.75" customHeight="1" x14ac:dyDescent="0.25">
      <c r="A294" s="120">
        <v>45473</v>
      </c>
      <c r="B294" s="123">
        <v>23852</v>
      </c>
      <c r="C294" s="123">
        <v>22634.228417728864</v>
      </c>
      <c r="D294" s="123">
        <v>22502.165469666666</v>
      </c>
      <c r="E294" s="123">
        <v>22372.105469666669</v>
      </c>
      <c r="F294" s="123">
        <v>11543.786</v>
      </c>
      <c r="G294" s="123">
        <v>11310.992149963486</v>
      </c>
      <c r="H294" s="121">
        <v>10892.677301999987</v>
      </c>
      <c r="I294" s="114">
        <v>10881.785154000003</v>
      </c>
    </row>
    <row r="295" spans="1:9" ht="12.75" customHeight="1" x14ac:dyDescent="0.25">
      <c r="A295" s="113">
        <v>45503</v>
      </c>
      <c r="B295" s="123">
        <v>23356</v>
      </c>
      <c r="C295" s="123">
        <v>23419.174630842263</v>
      </c>
      <c r="D295" s="123">
        <v>22729.370400666667</v>
      </c>
      <c r="E295" s="123">
        <v>22753.155490666668</v>
      </c>
      <c r="F295" s="123">
        <v>13026.540999999999</v>
      </c>
      <c r="G295" s="123">
        <v>12910.752518047733</v>
      </c>
      <c r="H295" s="121">
        <v>12334.911579177189</v>
      </c>
      <c r="I295" s="114">
        <v>12346.460170000002</v>
      </c>
    </row>
    <row r="296" spans="1:9" ht="12.75" customHeight="1" x14ac:dyDescent="0.25">
      <c r="A296" s="113">
        <v>45533</v>
      </c>
      <c r="B296" s="123">
        <v>23179</v>
      </c>
      <c r="C296" s="123">
        <v>22765.532977440238</v>
      </c>
      <c r="D296" s="123">
        <v>22592.927103729893</v>
      </c>
      <c r="E296" s="123">
        <v>22582.365511666667</v>
      </c>
      <c r="F296" s="123">
        <v>12611.121999999999</v>
      </c>
      <c r="G296" s="123">
        <v>12364.443040021344</v>
      </c>
      <c r="H296" s="121">
        <v>12432.596192619114</v>
      </c>
      <c r="I296" s="114">
        <v>12391.792749999988</v>
      </c>
    </row>
    <row r="297" spans="1:9" ht="12.75" customHeight="1" x14ac:dyDescent="0.25">
      <c r="A297" s="115">
        <v>45563</v>
      </c>
      <c r="B297" s="122">
        <v>21546</v>
      </c>
      <c r="C297" s="122">
        <v>21365.71648998596</v>
      </c>
      <c r="D297" s="122">
        <v>21998.022011827241</v>
      </c>
      <c r="E297" s="122">
        <v>21956.725546666668</v>
      </c>
      <c r="F297" s="122">
        <v>11264.302</v>
      </c>
      <c r="G297" s="122">
        <v>10874.698814292828</v>
      </c>
      <c r="H297" s="112">
        <v>11042.346994637521</v>
      </c>
      <c r="I297" s="112">
        <v>10997.859669999993</v>
      </c>
    </row>
    <row r="298" spans="1:9" ht="12.75" customHeight="1" x14ac:dyDescent="0.25">
      <c r="A298" s="115">
        <v>45593</v>
      </c>
      <c r="B298" s="122">
        <v>17998</v>
      </c>
      <c r="C298" s="122">
        <v>18484.290145741197</v>
      </c>
      <c r="D298" s="122">
        <v>17976.817648786433</v>
      </c>
      <c r="E298" s="122">
        <v>18065.330826402289</v>
      </c>
      <c r="F298" s="122">
        <v>10949.216</v>
      </c>
      <c r="G298" s="122">
        <v>11004.970323256719</v>
      </c>
      <c r="H298" s="112">
        <v>11073.609644151362</v>
      </c>
      <c r="I298" s="112">
        <v>11118.557996893949</v>
      </c>
    </row>
    <row r="299" spans="1:9" ht="12.75" customHeight="1" x14ac:dyDescent="0.25">
      <c r="A299" s="115">
        <v>45623</v>
      </c>
      <c r="B299" s="122">
        <v>19260</v>
      </c>
      <c r="C299" s="122">
        <v>20009.961728984399</v>
      </c>
      <c r="D299" s="122">
        <v>20217.936089991199</v>
      </c>
      <c r="E299" s="122">
        <v>20241.59026549424</v>
      </c>
      <c r="F299" s="122">
        <v>11248.652</v>
      </c>
      <c r="G299" s="122">
        <v>11430.295647597894</v>
      </c>
      <c r="H299" s="112">
        <v>11500.099017224853</v>
      </c>
      <c r="I299" s="112">
        <v>11505.35345443595</v>
      </c>
    </row>
    <row r="300" spans="1:9" ht="12.75" customHeight="1" x14ac:dyDescent="0.25">
      <c r="A300" s="113">
        <v>45653</v>
      </c>
      <c r="B300" s="124">
        <v>20929</v>
      </c>
      <c r="C300" s="124">
        <v>21323.8087283438</v>
      </c>
      <c r="D300" s="124">
        <v>21036.62966253543</v>
      </c>
      <c r="E300" s="124">
        <v>20979.801820669109</v>
      </c>
      <c r="F300" s="124">
        <v>12871.041999999999</v>
      </c>
      <c r="G300" s="124">
        <v>12958.211309662998</v>
      </c>
      <c r="H300" s="114">
        <v>12626.64719742635</v>
      </c>
      <c r="I300" s="114">
        <v>12587.051495344973</v>
      </c>
    </row>
    <row r="301" spans="1:9" ht="12.75" customHeight="1" x14ac:dyDescent="0.25">
      <c r="A301" s="116" t="s">
        <v>64</v>
      </c>
      <c r="B301" s="117">
        <v>23852</v>
      </c>
      <c r="C301" s="117">
        <v>23419.174630842263</v>
      </c>
      <c r="D301" s="117">
        <v>22729.370400666667</v>
      </c>
      <c r="E301" s="117">
        <v>22753.155490666668</v>
      </c>
      <c r="F301" s="117">
        <v>116362.11599999999</v>
      </c>
      <c r="G301" s="117">
        <v>115975.62690572327</v>
      </c>
      <c r="H301" s="117">
        <v>115775.71143258517</v>
      </c>
      <c r="I301" s="117">
        <v>115772.48512089392</v>
      </c>
    </row>
    <row r="302" spans="1:9" ht="12.75" customHeight="1" x14ac:dyDescent="0.25">
      <c r="A302" s="118">
        <v>2024</v>
      </c>
      <c r="B302" s="119">
        <v>23852</v>
      </c>
      <c r="C302" s="119">
        <v>23419.174630842263</v>
      </c>
      <c r="D302" s="119">
        <v>22729.370400666667</v>
      </c>
      <c r="E302" s="119">
        <v>22753.155490666668</v>
      </c>
      <c r="F302" s="119">
        <v>140481.81</v>
      </c>
      <c r="G302" s="119">
        <v>140364.13386298416</v>
      </c>
      <c r="H302" s="119">
        <v>139902.45764723638</v>
      </c>
      <c r="I302" s="119">
        <v>139864.89007067482</v>
      </c>
    </row>
    <row r="303" spans="1:9" ht="6.6" customHeight="1" x14ac:dyDescent="0.25">
      <c r="A303" s="16"/>
      <c r="B303" s="17"/>
      <c r="C303" s="17"/>
      <c r="D303" s="17"/>
      <c r="E303" s="17"/>
      <c r="F303" s="17"/>
      <c r="G303" s="17"/>
      <c r="H303" s="17"/>
      <c r="I303" s="17"/>
    </row>
    <row r="304" spans="1:9" ht="12.75" customHeight="1" x14ac:dyDescent="0.25">
      <c r="A304" s="113">
        <v>45683</v>
      </c>
      <c r="B304" s="114">
        <v>22058</v>
      </c>
      <c r="C304" s="114">
        <v>22379.533580071067</v>
      </c>
      <c r="D304" s="114">
        <v>21835.836077165324</v>
      </c>
      <c r="E304" s="114">
        <v>21897.735319434985</v>
      </c>
      <c r="F304" s="114">
        <v>13668.714</v>
      </c>
      <c r="G304" s="114">
        <v>13661.656968413125</v>
      </c>
      <c r="H304" s="114">
        <v>13253.994466962069</v>
      </c>
      <c r="I304" s="114">
        <v>13311.294377097802</v>
      </c>
    </row>
    <row r="305" spans="1:9" ht="12.75" customHeight="1" x14ac:dyDescent="0.25">
      <c r="A305" s="113">
        <v>45713</v>
      </c>
      <c r="B305" s="114">
        <v>21399</v>
      </c>
      <c r="C305" s="114">
        <v>21116.047890414135</v>
      </c>
      <c r="D305" s="114">
        <v>21259.412424613703</v>
      </c>
      <c r="E305" s="114">
        <v>21339.520258209981</v>
      </c>
      <c r="F305" s="114">
        <v>12278.547</v>
      </c>
      <c r="G305" s="114">
        <v>12130.704526339832</v>
      </c>
      <c r="H305" s="114">
        <v>11671.900352846544</v>
      </c>
      <c r="I305" s="114">
        <v>11723.15479442612</v>
      </c>
    </row>
    <row r="306" spans="1:9" ht="12.75" customHeight="1" x14ac:dyDescent="0.25">
      <c r="A306" s="115">
        <v>45743</v>
      </c>
      <c r="B306" s="112">
        <v>20232</v>
      </c>
      <c r="C306" s="112">
        <v>19614.4739300738</v>
      </c>
      <c r="D306" s="112">
        <v>20000.017372650371</v>
      </c>
      <c r="E306" s="112">
        <v>20077.503851990568</v>
      </c>
      <c r="F306" s="112">
        <v>12057.659</v>
      </c>
      <c r="G306" s="112">
        <v>12091.274514946712</v>
      </c>
      <c r="H306" s="112">
        <v>12058.439367033468</v>
      </c>
      <c r="I306" s="112">
        <v>12114.255506083153</v>
      </c>
    </row>
    <row r="307" spans="1:9" ht="12.75" customHeight="1" x14ac:dyDescent="0.25">
      <c r="A307" s="115">
        <v>45773</v>
      </c>
      <c r="B307" s="122">
        <v>19271</v>
      </c>
      <c r="C307" s="122">
        <v>19246.300064811399</v>
      </c>
      <c r="D307" s="122">
        <v>18154.841139504031</v>
      </c>
      <c r="E307" s="122">
        <v>18086.50272976809</v>
      </c>
      <c r="F307" s="122">
        <v>10837.308999999999</v>
      </c>
      <c r="G307" s="122">
        <v>10891.178575066615</v>
      </c>
      <c r="H307" s="112">
        <v>10619.601011363367</v>
      </c>
      <c r="I307" s="112">
        <v>10773.388235167256</v>
      </c>
    </row>
    <row r="308" spans="1:9" ht="12.75" customHeight="1" x14ac:dyDescent="0.25">
      <c r="A308" s="115">
        <v>45803</v>
      </c>
      <c r="B308" s="122">
        <v>18190</v>
      </c>
      <c r="C308" s="122">
        <v>18891.184893776801</v>
      </c>
      <c r="D308" s="122">
        <v>19064.551577705584</v>
      </c>
      <c r="E308" s="122">
        <v>19560.348878872715</v>
      </c>
      <c r="F308" s="122">
        <v>10784.244000000001</v>
      </c>
      <c r="G308" s="122">
        <v>10886.66275310775</v>
      </c>
      <c r="H308" s="112">
        <v>10649.19429926343</v>
      </c>
      <c r="I308" s="112">
        <v>10885.499953371924</v>
      </c>
    </row>
    <row r="309" spans="1:9" ht="12.75" customHeight="1" x14ac:dyDescent="0.25">
      <c r="A309" s="120">
        <v>45833</v>
      </c>
      <c r="B309" s="123">
        <v>24775</v>
      </c>
      <c r="C309" s="123">
        <v>22678.423722722095</v>
      </c>
      <c r="D309" s="123">
        <v>22279.050637757169</v>
      </c>
      <c r="E309" s="123">
        <v>22741.325383042626</v>
      </c>
      <c r="F309" s="123">
        <v>11845.624</v>
      </c>
      <c r="G309" s="123">
        <v>11544.662903542294</v>
      </c>
      <c r="H309" s="121">
        <v>11223.793747645068</v>
      </c>
      <c r="I309" s="114">
        <v>11229.122319770104</v>
      </c>
    </row>
    <row r="310" spans="1:9" ht="12.75" customHeight="1" x14ac:dyDescent="0.25">
      <c r="A310" s="113">
        <v>45863</v>
      </c>
      <c r="B310" s="123">
        <v>24399</v>
      </c>
      <c r="C310" s="123">
        <v>23249.852452529765</v>
      </c>
      <c r="D310" s="123">
        <v>23168.155054908999</v>
      </c>
      <c r="E310" s="123">
        <v>23487.290377571338</v>
      </c>
      <c r="F310" s="123">
        <v>13905.925999999999</v>
      </c>
      <c r="G310" s="123">
        <v>13471.338732657698</v>
      </c>
      <c r="H310" s="121">
        <v>12424.964090930109</v>
      </c>
      <c r="I310" s="114">
        <v>12509.337192363251</v>
      </c>
    </row>
    <row r="311" spans="1:9" ht="12.75" customHeight="1" x14ac:dyDescent="0.25">
      <c r="A311" s="113">
        <v>45893</v>
      </c>
      <c r="B311" s="123">
        <v>24500</v>
      </c>
      <c r="C311" s="123">
        <v>23530.195304872697</v>
      </c>
      <c r="D311" s="123">
        <v>22782.3553691323</v>
      </c>
      <c r="E311" s="123">
        <v>23091.697901089348</v>
      </c>
      <c r="F311" s="123">
        <v>12930.485000000001</v>
      </c>
      <c r="G311" s="123">
        <v>12734.629439708724</v>
      </c>
      <c r="H311" s="121">
        <v>12363.860834530933</v>
      </c>
      <c r="I311" s="114">
        <v>12516.045593276311</v>
      </c>
    </row>
    <row r="312" spans="1:9" ht="12.75" customHeight="1" x14ac:dyDescent="0.25">
      <c r="A312" s="115">
        <v>45923</v>
      </c>
      <c r="B312" s="122">
        <v>19991</v>
      </c>
      <c r="C312" s="122">
        <v>21192.893710523163</v>
      </c>
      <c r="D312" s="122">
        <v>21288.048590259801</v>
      </c>
      <c r="E312" s="122">
        <v>21530.595926329228</v>
      </c>
      <c r="F312" s="122">
        <v>11276.887000000001</v>
      </c>
      <c r="G312" s="122">
        <v>11125.750617009027</v>
      </c>
      <c r="H312" s="112">
        <v>11069.005221237427</v>
      </c>
      <c r="I312" s="112">
        <v>11159.620852363223</v>
      </c>
    </row>
    <row r="313" spans="1:9" ht="12.75" customHeight="1" x14ac:dyDescent="0.25">
      <c r="A313" s="115">
        <v>45953</v>
      </c>
      <c r="B313" s="122">
        <v>20310</v>
      </c>
      <c r="C313" s="122">
        <v>19379.665207719132</v>
      </c>
      <c r="D313" s="122">
        <v>18320.7967054197</v>
      </c>
      <c r="E313" s="122">
        <v>18437.8780406267</v>
      </c>
      <c r="F313" s="122">
        <v>11319.416999999999</v>
      </c>
      <c r="G313" s="122">
        <v>11323.793371259078</v>
      </c>
      <c r="H313" s="112">
        <v>11076.978981087897</v>
      </c>
      <c r="I313" s="112">
        <v>11157.98097511605</v>
      </c>
    </row>
    <row r="314" spans="1:9" ht="12.75" customHeight="1" x14ac:dyDescent="0.25">
      <c r="A314" s="115">
        <v>45983</v>
      </c>
      <c r="B314" s="122">
        <v>19827</v>
      </c>
      <c r="C314" s="122">
        <v>19963.307272183065</v>
      </c>
      <c r="D314" s="122">
        <v>20153.193642824601</v>
      </c>
      <c r="E314" s="122">
        <v>20109.1902604223</v>
      </c>
      <c r="F314" s="122">
        <v>12026.73</v>
      </c>
      <c r="G314" s="122">
        <v>12004.176433479721</v>
      </c>
      <c r="H314" s="112">
        <v>11562.345840990714</v>
      </c>
      <c r="I314" s="112">
        <v>11501.408741804957</v>
      </c>
    </row>
    <row r="315" spans="1:9" ht="12.75" customHeight="1" x14ac:dyDescent="0.25">
      <c r="A315" s="113">
        <v>46013</v>
      </c>
      <c r="B315" s="124">
        <v>21541</v>
      </c>
      <c r="C315" s="124">
        <v>21487.885061672001</v>
      </c>
      <c r="D315" s="124">
        <v>21447.1156518637</v>
      </c>
      <c r="E315" s="124">
        <v>21207.269045688001</v>
      </c>
      <c r="F315" s="124">
        <v>13676.513000000001</v>
      </c>
      <c r="G315" s="124">
        <v>13529.259457515416</v>
      </c>
      <c r="H315" s="114">
        <v>12900.856750799971</v>
      </c>
      <c r="I315" s="114">
        <v>12716.188871980965</v>
      </c>
    </row>
    <row r="316" spans="1:9" ht="12.75" customHeight="1" x14ac:dyDescent="0.25">
      <c r="A316" s="116" t="s">
        <v>65</v>
      </c>
      <c r="B316" s="117">
        <f>MAX(B304:B315)</f>
        <v>24775</v>
      </c>
      <c r="C316" s="117">
        <f>MAX(C304:C315)</f>
        <v>23530.195304872697</v>
      </c>
      <c r="D316" s="117">
        <v>23168.155054908999</v>
      </c>
      <c r="E316" s="117">
        <v>23487.290377571338</v>
      </c>
      <c r="F316" s="117">
        <f>SUM(F304:F313)</f>
        <v>120904.81199999999</v>
      </c>
      <c r="G316" s="117">
        <f>SUM(G304:G313)</f>
        <v>119861.65240205084</v>
      </c>
      <c r="H316" s="117">
        <v>116411.73237290033</v>
      </c>
      <c r="I316" s="117">
        <v>117379.6997990352</v>
      </c>
    </row>
    <row r="317" spans="1:9" ht="12.75" customHeight="1" x14ac:dyDescent="0.25">
      <c r="A317" s="118">
        <v>2025</v>
      </c>
      <c r="B317" s="117">
        <f>MAX(B304:B315)</f>
        <v>24775</v>
      </c>
      <c r="C317" s="117">
        <f>MAX(C305:C316)</f>
        <v>23530.195304872697</v>
      </c>
      <c r="D317" s="119">
        <v>23168.155054908999</v>
      </c>
      <c r="E317" s="119">
        <v>23487.290377571338</v>
      </c>
      <c r="F317" s="117">
        <f>SUM(F304:F315)</f>
        <v>146608.05499999999</v>
      </c>
      <c r="G317" s="117">
        <f>SUM(G304:G315)</f>
        <v>145395.08829304596</v>
      </c>
      <c r="H317" s="119">
        <v>140874.93496469103</v>
      </c>
      <c r="I317" s="119">
        <v>141597.29741282112</v>
      </c>
    </row>
    <row r="318" spans="1:9" ht="9" customHeight="1" x14ac:dyDescent="0.25">
      <c r="A318" s="16"/>
      <c r="B318" s="17"/>
      <c r="C318" s="17"/>
      <c r="D318" s="17"/>
      <c r="E318" s="17"/>
      <c r="F318" s="17"/>
      <c r="G318" s="17"/>
      <c r="H318" s="17"/>
      <c r="I318" s="17"/>
    </row>
    <row r="319" spans="1:9" ht="12.75" customHeight="1" x14ac:dyDescent="0.25">
      <c r="A319" s="113">
        <v>46053</v>
      </c>
      <c r="B319" s="114"/>
      <c r="C319" s="114"/>
      <c r="D319" s="114">
        <v>22705.604786730899</v>
      </c>
      <c r="E319" s="114">
        <v>22310.851785060499</v>
      </c>
      <c r="F319" s="114"/>
      <c r="G319" s="114"/>
      <c r="H319" s="114">
        <v>13803.398251900939</v>
      </c>
      <c r="I319" s="114">
        <v>13451.844232431256</v>
      </c>
    </row>
    <row r="320" spans="1:9" ht="12.75" customHeight="1" x14ac:dyDescent="0.25">
      <c r="A320" s="113">
        <v>46081</v>
      </c>
      <c r="B320" s="114"/>
      <c r="C320" s="114"/>
      <c r="D320" s="114">
        <v>21713.046619989302</v>
      </c>
      <c r="E320" s="114">
        <v>21602.611296458101</v>
      </c>
      <c r="F320" s="114"/>
      <c r="G320" s="114"/>
      <c r="H320" s="114">
        <v>12197.29281684532</v>
      </c>
      <c r="I320" s="114">
        <v>11967.184811199731</v>
      </c>
    </row>
    <row r="321" spans="1:9" ht="12.75" customHeight="1" x14ac:dyDescent="0.25">
      <c r="A321" s="115">
        <v>46112</v>
      </c>
      <c r="B321" s="112"/>
      <c r="C321" s="112"/>
      <c r="D321" s="112">
        <v>20479.745717502501</v>
      </c>
      <c r="E321" s="112">
        <v>20465.370195566298</v>
      </c>
      <c r="F321" s="112"/>
      <c r="G321" s="112"/>
      <c r="H321" s="112">
        <v>12589.457685815667</v>
      </c>
      <c r="I321" s="112">
        <v>12442.514668450069</v>
      </c>
    </row>
    <row r="322" spans="1:9" ht="12.75" customHeight="1" x14ac:dyDescent="0.25">
      <c r="A322" s="115">
        <v>46142</v>
      </c>
      <c r="B322" s="122"/>
      <c r="C322" s="122"/>
      <c r="D322" s="122">
        <v>18458.856735690901</v>
      </c>
      <c r="E322" s="122">
        <v>18534.426449459799</v>
      </c>
      <c r="F322" s="122"/>
      <c r="G322" s="122"/>
      <c r="H322" s="112">
        <v>11067.919732073366</v>
      </c>
      <c r="I322" s="112">
        <v>11080.196968878223</v>
      </c>
    </row>
    <row r="323" spans="1:9" ht="12.75" customHeight="1" x14ac:dyDescent="0.25">
      <c r="A323" s="115">
        <v>46173</v>
      </c>
      <c r="B323" s="122"/>
      <c r="C323" s="122"/>
      <c r="D323" s="122">
        <v>19644.5521356512</v>
      </c>
      <c r="E323" s="122">
        <v>19861.621659661199</v>
      </c>
      <c r="F323" s="122"/>
      <c r="G323" s="122"/>
      <c r="H323" s="112">
        <v>11189.818964118187</v>
      </c>
      <c r="I323" s="112">
        <v>11177.957676396674</v>
      </c>
    </row>
    <row r="324" spans="1:9" ht="12.75" customHeight="1" x14ac:dyDescent="0.25">
      <c r="A324" s="120">
        <v>46203</v>
      </c>
      <c r="B324" s="123"/>
      <c r="C324" s="123"/>
      <c r="D324" s="123">
        <v>23054.555249982499</v>
      </c>
      <c r="E324" s="123">
        <v>23154.8024622878</v>
      </c>
      <c r="F324" s="123"/>
      <c r="G324" s="123"/>
      <c r="H324" s="121">
        <v>11895.004985201831</v>
      </c>
      <c r="I324" s="114">
        <v>11893.988774716667</v>
      </c>
    </row>
    <row r="325" spans="1:9" ht="12.75" customHeight="1" x14ac:dyDescent="0.25">
      <c r="A325" s="113">
        <v>46234</v>
      </c>
      <c r="B325" s="123"/>
      <c r="C325" s="123"/>
      <c r="D325" s="123">
        <v>24122.475712015599</v>
      </c>
      <c r="E325" s="123">
        <v>23950.582922171499</v>
      </c>
      <c r="F325" s="123"/>
      <c r="G325" s="123"/>
      <c r="H325" s="121">
        <v>13182.498656593689</v>
      </c>
      <c r="I325" s="114">
        <v>13063.412212057068</v>
      </c>
    </row>
    <row r="326" spans="1:9" ht="12.75" customHeight="1" x14ac:dyDescent="0.25">
      <c r="A326" s="113">
        <v>46265</v>
      </c>
      <c r="B326" s="123"/>
      <c r="C326" s="123"/>
      <c r="D326" s="123">
        <v>23358.0117338897</v>
      </c>
      <c r="E326" s="123">
        <v>23518.9898386325</v>
      </c>
      <c r="F326" s="123"/>
      <c r="G326" s="123"/>
      <c r="H326" s="121">
        <v>12833.533160116367</v>
      </c>
      <c r="I326" s="114">
        <v>12872.143748556664</v>
      </c>
    </row>
    <row r="327" spans="1:9" ht="12.75" customHeight="1" x14ac:dyDescent="0.25">
      <c r="A327" s="115">
        <v>46295</v>
      </c>
      <c r="B327" s="122"/>
      <c r="C327" s="122"/>
      <c r="D327" s="122">
        <v>21898.224089376501</v>
      </c>
      <c r="E327" s="122">
        <v>21913.5820893292</v>
      </c>
      <c r="F327" s="122"/>
      <c r="G327" s="122"/>
      <c r="H327" s="112">
        <v>11522.789331707523</v>
      </c>
      <c r="I327" s="112">
        <v>11491.36808419039</v>
      </c>
    </row>
    <row r="328" spans="1:9" ht="12.75" customHeight="1" x14ac:dyDescent="0.25">
      <c r="A328" s="115">
        <v>46326</v>
      </c>
      <c r="B328" s="122"/>
      <c r="C328" s="122"/>
      <c r="D328" s="122">
        <v>18973.552279389402</v>
      </c>
      <c r="E328" s="122">
        <v>18906.9019737864</v>
      </c>
      <c r="F328" s="122"/>
      <c r="G328" s="122"/>
      <c r="H328" s="112">
        <v>11531.307959166208</v>
      </c>
      <c r="I328" s="112">
        <v>11441.873147517708</v>
      </c>
    </row>
    <row r="329" spans="1:9" ht="12.75" customHeight="1" x14ac:dyDescent="0.25">
      <c r="A329" s="115">
        <v>46356</v>
      </c>
      <c r="B329" s="122"/>
      <c r="C329" s="122"/>
      <c r="D329" s="122">
        <v>21094.969246913599</v>
      </c>
      <c r="E329" s="122">
        <v>20708.946069069101</v>
      </c>
      <c r="F329" s="122"/>
      <c r="G329" s="122"/>
      <c r="H329" s="112">
        <v>12070.169806392323</v>
      </c>
      <c r="I329" s="112">
        <v>11810.799039742331</v>
      </c>
    </row>
    <row r="330" spans="1:9" ht="12.75" customHeight="1" x14ac:dyDescent="0.25">
      <c r="A330" s="113">
        <v>46387</v>
      </c>
      <c r="B330" s="124"/>
      <c r="C330" s="124"/>
      <c r="D330" s="124">
        <v>21979.9416672835</v>
      </c>
      <c r="E330" s="124">
        <v>21454.033395176499</v>
      </c>
      <c r="F330" s="124"/>
      <c r="G330" s="124"/>
      <c r="H330" s="114">
        <v>13345.735555201218</v>
      </c>
      <c r="I330" s="114">
        <v>12945.307950329528</v>
      </c>
    </row>
    <row r="331" spans="1:9" ht="12.75" customHeight="1" x14ac:dyDescent="0.25">
      <c r="A331" s="116" t="s">
        <v>66</v>
      </c>
      <c r="B331" s="117"/>
      <c r="C331" s="117"/>
      <c r="D331" s="117">
        <v>24122.475712015599</v>
      </c>
      <c r="E331" s="117">
        <v>23950.582922171499</v>
      </c>
      <c r="F331" s="117"/>
      <c r="G331" s="117"/>
      <c r="H331" s="117">
        <v>121813.02154353909</v>
      </c>
      <c r="I331" s="117">
        <v>120882.48432439443</v>
      </c>
    </row>
    <row r="332" spans="1:9" ht="12.75" customHeight="1" x14ac:dyDescent="0.25">
      <c r="A332" s="118">
        <v>2026</v>
      </c>
      <c r="B332" s="119"/>
      <c r="C332" s="119"/>
      <c r="D332" s="119">
        <v>24122.475712015599</v>
      </c>
      <c r="E332" s="119">
        <v>23950.582922171499</v>
      </c>
      <c r="F332" s="119"/>
      <c r="G332" s="119"/>
      <c r="H332" s="119">
        <v>147228.92690513263</v>
      </c>
      <c r="I332" s="119">
        <v>145638.59131446629</v>
      </c>
    </row>
    <row r="333" spans="1:9" ht="12.75" customHeight="1" x14ac:dyDescent="0.25">
      <c r="A333" s="128"/>
      <c r="B333" s="129"/>
      <c r="C333" s="129"/>
      <c r="D333" s="129"/>
      <c r="E333" s="129"/>
      <c r="F333" s="129"/>
      <c r="G333" s="129"/>
      <c r="H333" s="129"/>
      <c r="I333" s="129"/>
    </row>
    <row r="334" spans="1:9" ht="12.75" customHeight="1" x14ac:dyDescent="0.25">
      <c r="A334" s="61"/>
      <c r="B334" s="62"/>
      <c r="C334" s="62"/>
      <c r="D334" s="62"/>
      <c r="E334" s="62"/>
      <c r="F334" s="62"/>
      <c r="G334" s="62"/>
      <c r="H334" s="62"/>
      <c r="I334" s="62"/>
    </row>
    <row r="335" spans="1:9" ht="12.75" customHeight="1" x14ac:dyDescent="0.25">
      <c r="A335" s="61"/>
      <c r="B335" s="62"/>
      <c r="C335" s="62"/>
      <c r="D335" s="62"/>
      <c r="E335" s="62"/>
      <c r="F335" s="62"/>
      <c r="G335" s="62"/>
      <c r="H335" s="62"/>
      <c r="I335" s="62"/>
    </row>
    <row r="336" spans="1:9" ht="12.75" customHeight="1" x14ac:dyDescent="0.25">
      <c r="A336" s="61"/>
      <c r="B336" s="62"/>
      <c r="C336" s="62"/>
      <c r="D336" s="62"/>
      <c r="E336" s="62"/>
      <c r="F336" s="62"/>
      <c r="G336" s="62"/>
      <c r="H336" s="62"/>
      <c r="I336" s="62"/>
    </row>
    <row r="337" spans="1:9" ht="12.75" customHeight="1" x14ac:dyDescent="0.25">
      <c r="A337" s="61"/>
      <c r="B337" s="62"/>
      <c r="C337" s="62"/>
      <c r="D337" s="62"/>
      <c r="E337" s="62"/>
      <c r="F337" s="62"/>
      <c r="G337" s="62"/>
      <c r="H337" s="62"/>
      <c r="I337" s="62"/>
    </row>
    <row r="338" spans="1:9" ht="12.75" customHeight="1" x14ac:dyDescent="0.25">
      <c r="A338" s="61"/>
      <c r="B338" s="62"/>
      <c r="C338" s="62"/>
      <c r="D338" s="62"/>
      <c r="E338" s="62"/>
      <c r="F338" s="62"/>
      <c r="G338" s="62"/>
      <c r="H338" s="62"/>
      <c r="I338" s="62"/>
    </row>
    <row r="339" spans="1:9" ht="12.75" customHeight="1" x14ac:dyDescent="0.25">
      <c r="A339" s="130"/>
      <c r="B339" s="131"/>
      <c r="C339" s="131"/>
      <c r="D339" s="131"/>
      <c r="E339" s="131"/>
      <c r="F339" s="131"/>
      <c r="G339" s="131"/>
      <c r="H339" s="131"/>
      <c r="I339" s="131"/>
    </row>
    <row r="340" spans="1:9" ht="12.75" customHeight="1" x14ac:dyDescent="0.25">
      <c r="A340" s="130"/>
      <c r="B340" s="131"/>
      <c r="C340" s="131"/>
      <c r="D340" s="131"/>
      <c r="E340" s="131"/>
      <c r="F340" s="131"/>
      <c r="G340" s="131"/>
      <c r="H340" s="131"/>
      <c r="I340" s="131"/>
    </row>
    <row r="341" spans="1:9" ht="12.75" customHeight="1" x14ac:dyDescent="0.25">
      <c r="A341" s="130"/>
      <c r="B341" s="131"/>
      <c r="C341" s="131"/>
      <c r="D341" s="131"/>
      <c r="E341" s="131"/>
      <c r="F341" s="131"/>
      <c r="G341" s="131"/>
      <c r="H341" s="131"/>
      <c r="I341" s="131"/>
    </row>
    <row r="342" spans="1:9" ht="12.75" customHeight="1" x14ac:dyDescent="0.25">
      <c r="A342" s="130"/>
      <c r="B342" s="131"/>
      <c r="C342" s="131"/>
      <c r="D342" s="131"/>
      <c r="E342" s="131"/>
      <c r="F342" s="131"/>
      <c r="G342" s="131"/>
      <c r="H342" s="131"/>
      <c r="I342" s="131"/>
    </row>
    <row r="343" spans="1:9" ht="12.75" customHeight="1" x14ac:dyDescent="0.25">
      <c r="A343" s="130"/>
      <c r="B343" s="131"/>
      <c r="C343" s="131"/>
      <c r="D343" s="131"/>
      <c r="E343" s="131"/>
      <c r="F343" s="131"/>
      <c r="G343" s="131"/>
      <c r="H343" s="131"/>
      <c r="I343" s="131"/>
    </row>
    <row r="344" spans="1:9" ht="22.05" customHeight="1" x14ac:dyDescent="0.25">
      <c r="A344" s="132"/>
      <c r="C344" s="133"/>
      <c r="D344" s="133"/>
      <c r="G344" s="133"/>
      <c r="H344" s="133"/>
    </row>
    <row r="345" spans="1:9" x14ac:dyDescent="0.25">
      <c r="A345" s="134"/>
      <c r="B345" s="135"/>
      <c r="C345" s="136"/>
      <c r="D345" s="136"/>
      <c r="E345" s="135"/>
      <c r="F345" s="135"/>
      <c r="G345" s="136"/>
      <c r="H345" s="136"/>
      <c r="I345" s="135"/>
    </row>
    <row r="346" spans="1:9" x14ac:dyDescent="0.25">
      <c r="A346" s="134"/>
      <c r="B346" s="135"/>
      <c r="C346" s="136"/>
      <c r="D346" s="136"/>
      <c r="E346" s="135"/>
      <c r="F346" s="135"/>
      <c r="G346" s="136"/>
      <c r="H346" s="136"/>
      <c r="I346" s="135"/>
    </row>
    <row r="347" spans="1:9" x14ac:dyDescent="0.25">
      <c r="A347" s="134"/>
      <c r="B347" s="135"/>
      <c r="C347" s="136"/>
      <c r="D347" s="136"/>
      <c r="E347" s="135"/>
      <c r="F347" s="135"/>
      <c r="G347" s="136"/>
      <c r="H347" s="136"/>
      <c r="I347" s="135"/>
    </row>
    <row r="348" spans="1:9" x14ac:dyDescent="0.25">
      <c r="A348" s="134"/>
      <c r="B348" s="135"/>
      <c r="C348" s="136"/>
      <c r="D348" s="136"/>
      <c r="E348" s="135"/>
      <c r="F348" s="135"/>
      <c r="G348" s="136"/>
      <c r="H348" s="136"/>
      <c r="I348" s="135"/>
    </row>
    <row r="349" spans="1:9" x14ac:dyDescent="0.25">
      <c r="A349" s="134"/>
      <c r="B349" s="135"/>
      <c r="C349" s="136"/>
      <c r="D349" s="136"/>
      <c r="E349" s="135"/>
      <c r="F349" s="135"/>
      <c r="G349" s="136"/>
      <c r="H349" s="136"/>
      <c r="I349" s="135"/>
    </row>
    <row r="350" spans="1:9" x14ac:dyDescent="0.25">
      <c r="A350" s="134"/>
      <c r="B350" s="135"/>
      <c r="C350" s="136"/>
      <c r="D350" s="136"/>
      <c r="E350" s="135"/>
      <c r="F350" s="135"/>
      <c r="G350" s="136"/>
      <c r="H350" s="136"/>
      <c r="I350" s="135"/>
    </row>
    <row r="351" spans="1:9" x14ac:dyDescent="0.25">
      <c r="A351" s="134"/>
      <c r="B351" s="135"/>
      <c r="C351" s="136"/>
      <c r="D351" s="136"/>
      <c r="E351" s="135"/>
      <c r="F351" s="135"/>
      <c r="G351" s="136"/>
      <c r="H351" s="136"/>
      <c r="I351" s="135"/>
    </row>
    <row r="352" spans="1:9" x14ac:dyDescent="0.25">
      <c r="A352" s="134"/>
      <c r="B352" s="135"/>
      <c r="C352" s="136"/>
      <c r="D352" s="136"/>
      <c r="E352" s="135"/>
      <c r="F352" s="135"/>
      <c r="G352" s="136"/>
      <c r="H352" s="136"/>
      <c r="I352" s="135"/>
    </row>
    <row r="353" spans="1:9" x14ac:dyDescent="0.25">
      <c r="A353" s="134"/>
      <c r="B353" s="135"/>
      <c r="C353" s="136"/>
      <c r="D353" s="136"/>
      <c r="E353" s="135"/>
      <c r="F353" s="135"/>
      <c r="G353" s="136"/>
      <c r="H353" s="136"/>
      <c r="I353" s="135"/>
    </row>
    <row r="354" spans="1:9" x14ac:dyDescent="0.25">
      <c r="A354" s="134"/>
      <c r="B354" s="135"/>
      <c r="C354" s="136"/>
      <c r="D354" s="136"/>
      <c r="E354" s="135"/>
      <c r="F354" s="135"/>
      <c r="G354" s="136"/>
      <c r="H354" s="136"/>
      <c r="I354" s="135"/>
    </row>
    <row r="355" spans="1:9" x14ac:dyDescent="0.25">
      <c r="A355" s="134"/>
      <c r="B355" s="135"/>
      <c r="C355" s="136"/>
      <c r="D355" s="136"/>
      <c r="E355" s="135"/>
      <c r="F355" s="135"/>
      <c r="G355" s="136"/>
      <c r="H355" s="136"/>
      <c r="I355" s="135"/>
    </row>
    <row r="356" spans="1:9" x14ac:dyDescent="0.25">
      <c r="A356" s="134"/>
      <c r="B356" s="135"/>
      <c r="C356" s="136"/>
      <c r="D356" s="136"/>
      <c r="E356" s="135"/>
      <c r="F356" s="135"/>
      <c r="G356" s="136"/>
      <c r="H356" s="136"/>
      <c r="I356" s="135"/>
    </row>
    <row r="357" spans="1:9" x14ac:dyDescent="0.25">
      <c r="A357" s="134"/>
      <c r="B357" s="135"/>
      <c r="C357" s="136"/>
      <c r="D357" s="136"/>
      <c r="E357" s="135"/>
      <c r="F357" s="135"/>
      <c r="G357" s="136"/>
      <c r="H357" s="136"/>
      <c r="I357" s="135"/>
    </row>
    <row r="358" spans="1:9" x14ac:dyDescent="0.25">
      <c r="A358" s="134"/>
      <c r="B358" s="135"/>
      <c r="C358" s="136"/>
      <c r="D358" s="136"/>
      <c r="E358" s="135"/>
      <c r="F358" s="135"/>
      <c r="G358" s="136"/>
      <c r="H358" s="136"/>
      <c r="I358" s="135"/>
    </row>
    <row r="359" spans="1:9" x14ac:dyDescent="0.25">
      <c r="A359" s="134"/>
      <c r="B359" s="135"/>
      <c r="C359" s="136"/>
      <c r="D359" s="136"/>
      <c r="E359" s="135"/>
      <c r="F359" s="135"/>
      <c r="G359" s="136"/>
      <c r="H359" s="136"/>
      <c r="I359" s="135"/>
    </row>
    <row r="360" spans="1:9" x14ac:dyDescent="0.25">
      <c r="A360" s="134"/>
      <c r="B360" s="135"/>
      <c r="C360" s="136"/>
      <c r="D360" s="136"/>
      <c r="E360" s="135"/>
      <c r="F360" s="135"/>
      <c r="G360" s="136"/>
      <c r="H360" s="136"/>
      <c r="I360" s="135"/>
    </row>
    <row r="361" spans="1:9" x14ac:dyDescent="0.25">
      <c r="A361" s="134"/>
      <c r="B361" s="135"/>
      <c r="C361" s="136"/>
      <c r="D361" s="136"/>
      <c r="E361" s="135"/>
      <c r="F361" s="135"/>
      <c r="G361" s="136"/>
      <c r="H361" s="136"/>
      <c r="I361" s="135"/>
    </row>
    <row r="362" spans="1:9" x14ac:dyDescent="0.25">
      <c r="A362" s="134"/>
      <c r="B362" s="135"/>
      <c r="C362" s="136"/>
      <c r="D362" s="136"/>
      <c r="E362" s="135"/>
      <c r="F362" s="135"/>
      <c r="G362" s="136"/>
      <c r="H362" s="136"/>
      <c r="I362" s="135"/>
    </row>
    <row r="363" spans="1:9" x14ac:dyDescent="0.25">
      <c r="A363" s="134"/>
      <c r="B363" s="135"/>
      <c r="C363" s="136"/>
      <c r="D363" s="136"/>
      <c r="E363" s="135"/>
      <c r="F363" s="135"/>
      <c r="G363" s="136"/>
      <c r="H363" s="136"/>
      <c r="I363" s="135"/>
    </row>
    <row r="364" spans="1:9" x14ac:dyDescent="0.25">
      <c r="A364" s="134"/>
      <c r="B364" s="135"/>
      <c r="C364" s="136"/>
      <c r="D364" s="136"/>
      <c r="E364" s="135"/>
      <c r="F364" s="135"/>
      <c r="G364" s="136"/>
      <c r="H364" s="136"/>
      <c r="I364" s="135"/>
    </row>
    <row r="365" spans="1:9" x14ac:dyDescent="0.25">
      <c r="A365" s="134"/>
      <c r="B365" s="135"/>
      <c r="C365" s="136"/>
      <c r="D365" s="136"/>
      <c r="E365" s="135"/>
      <c r="F365" s="135"/>
      <c r="G365" s="136"/>
      <c r="H365" s="136"/>
      <c r="I365" s="135"/>
    </row>
    <row r="366" spans="1:9" x14ac:dyDescent="0.25">
      <c r="A366" s="134"/>
      <c r="B366" s="135"/>
      <c r="C366" s="136"/>
      <c r="D366" s="136"/>
      <c r="E366" s="135"/>
      <c r="F366" s="135"/>
      <c r="G366" s="136"/>
      <c r="H366" s="136"/>
      <c r="I366" s="135"/>
    </row>
    <row r="367" spans="1:9" x14ac:dyDescent="0.25">
      <c r="A367" s="134"/>
      <c r="B367" s="135"/>
      <c r="C367" s="136"/>
      <c r="D367" s="136"/>
      <c r="E367" s="135"/>
      <c r="F367" s="135"/>
      <c r="G367" s="136"/>
      <c r="H367" s="136"/>
      <c r="I367" s="135"/>
    </row>
    <row r="368" spans="1:9" x14ac:dyDescent="0.25">
      <c r="A368" s="134"/>
      <c r="B368" s="135"/>
      <c r="C368" s="136"/>
      <c r="D368" s="136"/>
      <c r="E368" s="135"/>
      <c r="F368" s="135"/>
      <c r="G368" s="136"/>
      <c r="H368" s="136"/>
      <c r="I368" s="135"/>
    </row>
    <row r="369" spans="1:9" x14ac:dyDescent="0.25">
      <c r="A369" s="134"/>
      <c r="B369" s="135"/>
      <c r="C369" s="136"/>
      <c r="D369" s="136"/>
      <c r="E369" s="135"/>
      <c r="F369" s="135"/>
      <c r="G369" s="136"/>
      <c r="H369" s="136"/>
      <c r="I369" s="135"/>
    </row>
    <row r="370" spans="1:9" x14ac:dyDescent="0.25">
      <c r="A370" s="134"/>
      <c r="B370" s="135"/>
      <c r="C370" s="136"/>
      <c r="D370" s="136"/>
      <c r="E370" s="135"/>
      <c r="F370" s="135"/>
      <c r="G370" s="136"/>
      <c r="H370" s="136"/>
      <c r="I370" s="135"/>
    </row>
    <row r="371" spans="1:9" x14ac:dyDescent="0.25">
      <c r="A371" s="134"/>
      <c r="B371" s="135"/>
      <c r="C371" s="136"/>
      <c r="D371" s="136"/>
      <c r="E371" s="135"/>
      <c r="F371" s="135"/>
      <c r="G371" s="136"/>
      <c r="H371" s="136"/>
      <c r="I371" s="135"/>
    </row>
    <row r="372" spans="1:9" x14ac:dyDescent="0.25">
      <c r="A372" s="134"/>
      <c r="B372" s="135"/>
      <c r="C372" s="136"/>
      <c r="D372" s="136"/>
      <c r="E372" s="135"/>
      <c r="F372" s="135"/>
      <c r="G372" s="136"/>
      <c r="H372" s="136"/>
      <c r="I372" s="135"/>
    </row>
    <row r="373" spans="1:9" x14ac:dyDescent="0.25">
      <c r="A373" s="134"/>
      <c r="B373" s="135"/>
      <c r="C373" s="136"/>
      <c r="D373" s="136"/>
      <c r="E373" s="135"/>
      <c r="F373" s="135"/>
      <c r="G373" s="136"/>
      <c r="H373" s="136"/>
      <c r="I373" s="135"/>
    </row>
    <row r="374" spans="1:9" x14ac:dyDescent="0.25">
      <c r="A374" s="134"/>
      <c r="B374" s="135"/>
      <c r="C374" s="136"/>
      <c r="D374" s="136"/>
      <c r="E374" s="135"/>
      <c r="F374" s="135"/>
      <c r="G374" s="136"/>
      <c r="H374" s="136"/>
      <c r="I374" s="135"/>
    </row>
    <row r="375" spans="1:9" x14ac:dyDescent="0.25">
      <c r="A375" s="134"/>
      <c r="B375" s="135"/>
      <c r="C375" s="136"/>
      <c r="D375" s="136"/>
      <c r="E375" s="135"/>
      <c r="F375" s="135"/>
      <c r="G375" s="136"/>
      <c r="H375" s="136"/>
      <c r="I375" s="135"/>
    </row>
    <row r="376" spans="1:9" x14ac:dyDescent="0.25">
      <c r="A376" s="134"/>
      <c r="B376" s="135"/>
      <c r="C376" s="136"/>
      <c r="D376" s="136"/>
      <c r="E376" s="135"/>
      <c r="F376" s="135"/>
      <c r="G376" s="136"/>
      <c r="H376" s="136"/>
      <c r="I376" s="135"/>
    </row>
    <row r="377" spans="1:9" x14ac:dyDescent="0.25">
      <c r="A377" s="134"/>
      <c r="B377" s="135"/>
      <c r="C377" s="136"/>
      <c r="D377" s="136"/>
      <c r="E377" s="135"/>
      <c r="F377" s="135"/>
      <c r="G377" s="136"/>
      <c r="H377" s="136"/>
      <c r="I377" s="135"/>
    </row>
    <row r="378" spans="1:9" x14ac:dyDescent="0.25">
      <c r="A378" s="134"/>
      <c r="B378" s="135"/>
      <c r="C378" s="136"/>
      <c r="D378" s="136"/>
      <c r="E378" s="135"/>
      <c r="F378" s="135"/>
      <c r="G378" s="136"/>
      <c r="H378" s="136"/>
      <c r="I378" s="135"/>
    </row>
    <row r="379" spans="1:9" x14ac:dyDescent="0.25">
      <c r="A379" s="134"/>
      <c r="B379" s="135"/>
      <c r="C379" s="136"/>
      <c r="D379" s="136"/>
      <c r="E379" s="135"/>
      <c r="F379" s="135"/>
      <c r="G379" s="136"/>
      <c r="H379" s="136"/>
      <c r="I379" s="135"/>
    </row>
    <row r="380" spans="1:9" x14ac:dyDescent="0.25">
      <c r="A380" s="134"/>
      <c r="B380" s="135"/>
      <c r="C380" s="136"/>
      <c r="D380" s="136"/>
      <c r="E380" s="135"/>
      <c r="F380" s="135"/>
      <c r="G380" s="136"/>
      <c r="H380" s="136"/>
      <c r="I380" s="135"/>
    </row>
    <row r="381" spans="1:9" x14ac:dyDescent="0.25">
      <c r="A381" s="134"/>
      <c r="B381" s="135"/>
      <c r="C381" s="136"/>
      <c r="D381" s="136"/>
      <c r="E381" s="135"/>
      <c r="F381" s="135"/>
      <c r="G381" s="136"/>
      <c r="H381" s="136"/>
      <c r="I381" s="135"/>
    </row>
    <row r="382" spans="1:9" x14ac:dyDescent="0.25">
      <c r="A382" s="134"/>
      <c r="B382" s="135"/>
      <c r="C382" s="136"/>
      <c r="D382" s="136"/>
      <c r="E382" s="135"/>
      <c r="F382" s="135"/>
      <c r="G382" s="136"/>
      <c r="H382" s="136"/>
      <c r="I382" s="135"/>
    </row>
    <row r="383" spans="1:9" x14ac:dyDescent="0.25">
      <c r="A383" s="134"/>
      <c r="B383" s="135"/>
      <c r="C383" s="136"/>
      <c r="D383" s="136"/>
      <c r="E383" s="135"/>
      <c r="F383" s="135"/>
      <c r="G383" s="136"/>
      <c r="H383" s="136"/>
      <c r="I383" s="135"/>
    </row>
    <row r="384" spans="1:9" x14ac:dyDescent="0.25">
      <c r="A384" s="134"/>
      <c r="B384" s="135"/>
      <c r="C384" s="136"/>
      <c r="D384" s="136"/>
      <c r="E384" s="135"/>
      <c r="F384" s="135"/>
      <c r="G384" s="136"/>
      <c r="H384" s="136"/>
      <c r="I384" s="135"/>
    </row>
    <row r="385" spans="1:9" x14ac:dyDescent="0.25">
      <c r="A385" s="134"/>
      <c r="B385" s="135"/>
      <c r="C385" s="136"/>
      <c r="D385" s="136"/>
      <c r="E385" s="135"/>
      <c r="F385" s="135"/>
      <c r="G385" s="136"/>
      <c r="H385" s="136"/>
      <c r="I385" s="135"/>
    </row>
    <row r="386" spans="1:9" x14ac:dyDescent="0.25">
      <c r="A386" s="134"/>
      <c r="B386" s="135"/>
      <c r="C386" s="136"/>
      <c r="D386" s="136"/>
      <c r="E386" s="135"/>
      <c r="F386" s="135"/>
      <c r="G386" s="136"/>
      <c r="H386" s="136"/>
      <c r="I386" s="135"/>
    </row>
    <row r="387" spans="1:9" x14ac:dyDescent="0.25">
      <c r="A387" s="134"/>
      <c r="B387" s="135"/>
      <c r="C387" s="136"/>
      <c r="D387" s="136"/>
      <c r="E387" s="135"/>
      <c r="F387" s="135"/>
      <c r="G387" s="136"/>
      <c r="H387" s="136"/>
      <c r="I387" s="135"/>
    </row>
    <row r="388" spans="1:9" x14ac:dyDescent="0.25">
      <c r="A388" s="134"/>
      <c r="B388" s="135"/>
      <c r="C388" s="136"/>
      <c r="D388" s="136"/>
      <c r="E388" s="135"/>
      <c r="F388" s="135"/>
      <c r="G388" s="136"/>
      <c r="H388" s="136"/>
      <c r="I388" s="135"/>
    </row>
    <row r="389" spans="1:9" x14ac:dyDescent="0.25">
      <c r="A389" s="134"/>
      <c r="B389" s="135"/>
      <c r="C389" s="136"/>
      <c r="D389" s="136"/>
      <c r="E389" s="135"/>
      <c r="F389" s="135"/>
      <c r="G389" s="136"/>
      <c r="H389" s="136"/>
      <c r="I389" s="135"/>
    </row>
    <row r="390" spans="1:9" x14ac:dyDescent="0.25">
      <c r="A390" s="134"/>
      <c r="B390" s="135"/>
      <c r="C390" s="136"/>
      <c r="D390" s="136"/>
      <c r="E390" s="135"/>
      <c r="F390" s="135"/>
      <c r="G390" s="136"/>
      <c r="H390" s="136"/>
      <c r="I390" s="135"/>
    </row>
    <row r="391" spans="1:9" x14ac:dyDescent="0.25">
      <c r="A391" s="134"/>
      <c r="B391" s="135"/>
      <c r="C391" s="136"/>
      <c r="D391" s="136"/>
      <c r="E391" s="135"/>
      <c r="F391" s="135"/>
      <c r="G391" s="136"/>
      <c r="H391" s="136"/>
      <c r="I391" s="135"/>
    </row>
    <row r="392" spans="1:9" x14ac:dyDescent="0.25">
      <c r="A392" s="134"/>
      <c r="B392" s="135"/>
      <c r="C392" s="136"/>
      <c r="D392" s="136"/>
      <c r="E392" s="135"/>
      <c r="F392" s="135"/>
      <c r="G392" s="136"/>
      <c r="H392" s="136"/>
      <c r="I392" s="135"/>
    </row>
    <row r="393" spans="1:9" x14ac:dyDescent="0.25">
      <c r="A393" s="134"/>
      <c r="B393" s="135"/>
      <c r="C393" s="136"/>
      <c r="D393" s="136"/>
      <c r="E393" s="135"/>
      <c r="F393" s="135"/>
      <c r="G393" s="136"/>
      <c r="H393" s="136"/>
      <c r="I393" s="135"/>
    </row>
    <row r="394" spans="1:9" x14ac:dyDescent="0.25">
      <c r="A394" s="134"/>
      <c r="B394" s="135"/>
      <c r="C394" s="136"/>
      <c r="D394" s="136"/>
      <c r="E394" s="135"/>
      <c r="F394" s="135"/>
      <c r="G394" s="136"/>
      <c r="H394" s="136"/>
      <c r="I394" s="135"/>
    </row>
    <row r="395" spans="1:9" x14ac:dyDescent="0.25">
      <c r="A395" s="134"/>
      <c r="B395" s="135"/>
      <c r="C395" s="136"/>
      <c r="D395" s="136"/>
      <c r="E395" s="135"/>
      <c r="F395" s="135"/>
      <c r="G395" s="136"/>
      <c r="H395" s="136"/>
      <c r="I395" s="135"/>
    </row>
    <row r="396" spans="1:9" x14ac:dyDescent="0.25">
      <c r="A396" s="134"/>
      <c r="B396" s="135"/>
      <c r="C396" s="136"/>
      <c r="D396" s="136"/>
      <c r="E396" s="135"/>
      <c r="F396" s="135"/>
      <c r="G396" s="136"/>
      <c r="H396" s="136"/>
      <c r="I396" s="135"/>
    </row>
    <row r="397" spans="1:9" x14ac:dyDescent="0.25">
      <c r="A397" s="134"/>
      <c r="B397" s="135"/>
      <c r="C397" s="136"/>
      <c r="D397" s="136"/>
      <c r="E397" s="135"/>
      <c r="F397" s="135"/>
      <c r="G397" s="136"/>
      <c r="H397" s="136"/>
      <c r="I397" s="135"/>
    </row>
    <row r="398" spans="1:9" x14ac:dyDescent="0.25">
      <c r="A398" s="134"/>
      <c r="B398" s="135"/>
      <c r="C398" s="136"/>
      <c r="D398" s="136"/>
      <c r="E398" s="135"/>
      <c r="F398" s="135"/>
      <c r="G398" s="136"/>
      <c r="H398" s="136"/>
      <c r="I398" s="135"/>
    </row>
    <row r="399" spans="1:9" x14ac:dyDescent="0.25">
      <c r="A399" s="134"/>
      <c r="B399" s="135"/>
      <c r="C399" s="136"/>
      <c r="D399" s="136"/>
      <c r="E399" s="135"/>
      <c r="F399" s="135"/>
      <c r="G399" s="136"/>
      <c r="H399" s="136"/>
      <c r="I399" s="135"/>
    </row>
    <row r="400" spans="1:9" x14ac:dyDescent="0.25">
      <c r="A400" s="134"/>
      <c r="B400" s="135"/>
      <c r="C400" s="136"/>
      <c r="D400" s="136"/>
      <c r="E400" s="135"/>
      <c r="F400" s="135"/>
      <c r="G400" s="136"/>
      <c r="H400" s="136"/>
      <c r="I400" s="135"/>
    </row>
    <row r="401" spans="1:9" x14ac:dyDescent="0.25">
      <c r="A401" s="134"/>
      <c r="B401" s="135"/>
      <c r="C401" s="136"/>
      <c r="D401" s="136"/>
      <c r="E401" s="135"/>
      <c r="F401" s="135"/>
      <c r="G401" s="136"/>
      <c r="H401" s="136"/>
      <c r="I401" s="135"/>
    </row>
    <row r="402" spans="1:9" x14ac:dyDescent="0.25">
      <c r="A402" s="134"/>
      <c r="B402" s="135"/>
      <c r="C402" s="136"/>
      <c r="D402" s="136"/>
      <c r="E402" s="135"/>
      <c r="F402" s="135"/>
      <c r="G402" s="136"/>
      <c r="H402" s="136"/>
      <c r="I402" s="135"/>
    </row>
    <row r="403" spans="1:9" x14ac:dyDescent="0.25">
      <c r="A403" s="134"/>
      <c r="B403" s="135"/>
      <c r="C403" s="136"/>
      <c r="D403" s="136"/>
      <c r="E403" s="135"/>
      <c r="F403" s="135"/>
      <c r="G403" s="136"/>
      <c r="H403" s="136"/>
      <c r="I403" s="135"/>
    </row>
    <row r="404" spans="1:9" x14ac:dyDescent="0.25">
      <c r="A404" s="134"/>
      <c r="B404" s="135"/>
      <c r="C404" s="136"/>
      <c r="D404" s="136"/>
      <c r="E404" s="135"/>
      <c r="F404" s="135"/>
      <c r="G404" s="136"/>
      <c r="H404" s="136"/>
      <c r="I404" s="135"/>
    </row>
    <row r="405" spans="1:9" x14ac:dyDescent="0.25">
      <c r="A405" s="134"/>
      <c r="B405" s="135"/>
      <c r="C405" s="136"/>
      <c r="D405" s="136"/>
      <c r="E405" s="135"/>
      <c r="F405" s="135"/>
      <c r="G405" s="136"/>
      <c r="H405" s="136"/>
      <c r="I405" s="135"/>
    </row>
    <row r="406" spans="1:9" x14ac:dyDescent="0.25">
      <c r="A406" s="134"/>
      <c r="B406" s="135"/>
      <c r="C406" s="136"/>
      <c r="D406" s="136"/>
      <c r="E406" s="135"/>
      <c r="F406" s="135"/>
      <c r="G406" s="136"/>
      <c r="H406" s="136"/>
      <c r="I406" s="135"/>
    </row>
    <row r="407" spans="1:9" x14ac:dyDescent="0.25">
      <c r="A407" s="134"/>
      <c r="B407" s="135"/>
      <c r="C407" s="136"/>
      <c r="D407" s="136"/>
      <c r="E407" s="135"/>
      <c r="F407" s="135"/>
      <c r="G407" s="136"/>
      <c r="H407" s="136"/>
      <c r="I407" s="135"/>
    </row>
    <row r="408" spans="1:9" x14ac:dyDescent="0.25">
      <c r="A408" s="134"/>
      <c r="B408" s="135"/>
      <c r="C408" s="136"/>
      <c r="D408" s="136"/>
      <c r="E408" s="135"/>
      <c r="F408" s="135"/>
      <c r="G408" s="136"/>
      <c r="H408" s="136"/>
      <c r="I408" s="135"/>
    </row>
    <row r="409" spans="1:9" x14ac:dyDescent="0.25">
      <c r="A409" s="134"/>
      <c r="B409" s="135"/>
      <c r="C409" s="136"/>
      <c r="D409" s="136"/>
      <c r="E409" s="135"/>
      <c r="F409" s="135"/>
      <c r="G409" s="136"/>
      <c r="H409" s="136"/>
      <c r="I409" s="135"/>
    </row>
    <row r="410" spans="1:9" x14ac:dyDescent="0.25">
      <c r="A410" s="134"/>
      <c r="B410" s="135"/>
      <c r="C410" s="136"/>
      <c r="D410" s="136"/>
      <c r="E410" s="135"/>
      <c r="F410" s="135"/>
      <c r="G410" s="136"/>
      <c r="H410" s="136"/>
      <c r="I410" s="135"/>
    </row>
    <row r="411" spans="1:9" x14ac:dyDescent="0.25">
      <c r="A411" s="134"/>
      <c r="B411" s="135"/>
      <c r="C411" s="136"/>
      <c r="D411" s="136"/>
      <c r="E411" s="135"/>
      <c r="F411" s="135"/>
      <c r="G411" s="136"/>
      <c r="H411" s="136"/>
      <c r="I411" s="135"/>
    </row>
    <row r="412" spans="1:9" x14ac:dyDescent="0.25">
      <c r="A412" s="134"/>
      <c r="B412" s="135"/>
      <c r="C412" s="136"/>
      <c r="D412" s="136"/>
      <c r="E412" s="135"/>
      <c r="F412" s="135"/>
      <c r="G412" s="136"/>
      <c r="H412" s="136"/>
      <c r="I412" s="135"/>
    </row>
    <row r="413" spans="1:9" x14ac:dyDescent="0.25">
      <c r="A413" s="134"/>
      <c r="B413" s="135"/>
      <c r="C413" s="136"/>
      <c r="D413" s="136"/>
      <c r="E413" s="135"/>
      <c r="F413" s="135"/>
      <c r="G413" s="136"/>
      <c r="H413" s="136"/>
      <c r="I413" s="135"/>
    </row>
    <row r="414" spans="1:9" x14ac:dyDescent="0.25">
      <c r="A414" s="134"/>
      <c r="B414" s="135"/>
      <c r="C414" s="136"/>
      <c r="D414" s="136"/>
      <c r="E414" s="135"/>
      <c r="F414" s="135"/>
      <c r="G414" s="136"/>
      <c r="H414" s="136"/>
      <c r="I414" s="135"/>
    </row>
    <row r="415" spans="1:9" x14ac:dyDescent="0.25">
      <c r="A415" s="134"/>
      <c r="B415" s="135"/>
      <c r="C415" s="136"/>
      <c r="D415" s="136"/>
      <c r="E415" s="135"/>
      <c r="F415" s="135"/>
      <c r="G415" s="136"/>
      <c r="H415" s="136"/>
      <c r="I415" s="135"/>
    </row>
    <row r="416" spans="1:9" x14ac:dyDescent="0.25">
      <c r="A416" s="134"/>
      <c r="B416" s="135"/>
      <c r="C416" s="136"/>
      <c r="D416" s="136"/>
      <c r="E416" s="135"/>
      <c r="F416" s="135"/>
      <c r="G416" s="136"/>
      <c r="H416" s="136"/>
      <c r="I416" s="135"/>
    </row>
    <row r="417" spans="1:9" x14ac:dyDescent="0.25">
      <c r="A417" s="134"/>
      <c r="B417" s="135"/>
      <c r="C417" s="136"/>
      <c r="D417" s="136"/>
      <c r="E417" s="135"/>
      <c r="F417" s="135"/>
      <c r="G417" s="136"/>
      <c r="H417" s="136"/>
      <c r="I417" s="135"/>
    </row>
    <row r="418" spans="1:9" x14ac:dyDescent="0.25">
      <c r="A418" s="134"/>
      <c r="B418" s="135"/>
      <c r="C418" s="136"/>
      <c r="D418" s="136"/>
      <c r="E418" s="135"/>
      <c r="F418" s="135"/>
      <c r="G418" s="136"/>
      <c r="H418" s="136"/>
      <c r="I418" s="135"/>
    </row>
    <row r="419" spans="1:9" x14ac:dyDescent="0.25">
      <c r="A419" s="134"/>
      <c r="B419" s="135"/>
      <c r="C419" s="136"/>
      <c r="D419" s="136"/>
      <c r="E419" s="135"/>
      <c r="F419" s="135"/>
      <c r="G419" s="136"/>
      <c r="H419" s="136"/>
      <c r="I419" s="135"/>
    </row>
    <row r="420" spans="1:9" x14ac:dyDescent="0.25">
      <c r="A420" s="134"/>
      <c r="B420" s="135"/>
      <c r="C420" s="136"/>
      <c r="D420" s="136"/>
      <c r="E420" s="135"/>
      <c r="F420" s="135"/>
      <c r="G420" s="136"/>
      <c r="H420" s="136"/>
      <c r="I420" s="135"/>
    </row>
    <row r="421" spans="1:9" x14ac:dyDescent="0.25">
      <c r="A421" s="134"/>
      <c r="B421" s="135"/>
      <c r="C421" s="136"/>
      <c r="D421" s="136"/>
      <c r="E421" s="135"/>
      <c r="F421" s="135"/>
      <c r="G421" s="136"/>
      <c r="H421" s="136"/>
      <c r="I421" s="135"/>
    </row>
    <row r="422" spans="1:9" x14ac:dyDescent="0.25">
      <c r="A422" s="134"/>
      <c r="B422" s="135"/>
      <c r="C422" s="136"/>
      <c r="D422" s="136"/>
      <c r="E422" s="135"/>
      <c r="F422" s="135"/>
      <c r="G422" s="136"/>
      <c r="H422" s="136"/>
      <c r="I422" s="135"/>
    </row>
    <row r="423" spans="1:9" x14ac:dyDescent="0.25">
      <c r="A423" s="134"/>
      <c r="B423" s="135"/>
      <c r="C423" s="136"/>
      <c r="D423" s="136"/>
      <c r="E423" s="135"/>
      <c r="F423" s="135"/>
      <c r="G423" s="136"/>
      <c r="H423" s="136"/>
      <c r="I423" s="135"/>
    </row>
    <row r="424" spans="1:9" x14ac:dyDescent="0.25">
      <c r="A424" s="134"/>
      <c r="B424" s="135"/>
      <c r="C424" s="136"/>
      <c r="D424" s="136"/>
      <c r="E424" s="135"/>
      <c r="F424" s="135"/>
      <c r="G424" s="136"/>
      <c r="H424" s="136"/>
      <c r="I424" s="135"/>
    </row>
    <row r="425" spans="1:9" x14ac:dyDescent="0.25">
      <c r="A425" s="134"/>
      <c r="B425" s="135"/>
      <c r="C425" s="136"/>
      <c r="D425" s="136"/>
      <c r="E425" s="135"/>
      <c r="F425" s="135"/>
      <c r="G425" s="136"/>
      <c r="H425" s="136"/>
      <c r="I425" s="135"/>
    </row>
    <row r="426" spans="1:9" x14ac:dyDescent="0.25">
      <c r="A426" s="134"/>
      <c r="B426" s="135"/>
      <c r="C426" s="136"/>
      <c r="D426" s="136"/>
      <c r="E426" s="135"/>
      <c r="F426" s="135"/>
      <c r="G426" s="136"/>
      <c r="H426" s="136"/>
      <c r="I426" s="135"/>
    </row>
    <row r="427" spans="1:9" x14ac:dyDescent="0.25">
      <c r="A427" s="134"/>
      <c r="B427" s="135"/>
      <c r="C427" s="136"/>
      <c r="D427" s="136"/>
      <c r="E427" s="135"/>
      <c r="F427" s="135"/>
      <c r="G427" s="136"/>
      <c r="H427" s="136"/>
      <c r="I427" s="135"/>
    </row>
    <row r="428" spans="1:9" x14ac:dyDescent="0.25">
      <c r="A428" s="134"/>
      <c r="B428" s="135"/>
      <c r="C428" s="136"/>
      <c r="D428" s="136"/>
      <c r="E428" s="135"/>
      <c r="F428" s="135"/>
      <c r="G428" s="136"/>
      <c r="H428" s="136"/>
      <c r="I428" s="135"/>
    </row>
    <row r="429" spans="1:9" x14ac:dyDescent="0.25">
      <c r="A429" s="134"/>
      <c r="B429" s="135"/>
      <c r="C429" s="136"/>
      <c r="D429" s="136"/>
      <c r="E429" s="135"/>
      <c r="F429" s="135"/>
      <c r="G429" s="136"/>
      <c r="H429" s="136"/>
      <c r="I429" s="135"/>
    </row>
    <row r="430" spans="1:9" x14ac:dyDescent="0.25">
      <c r="A430" s="134"/>
      <c r="B430" s="135"/>
      <c r="C430" s="136"/>
      <c r="D430" s="136"/>
      <c r="E430" s="135"/>
      <c r="F430" s="135"/>
      <c r="G430" s="136"/>
      <c r="H430" s="136"/>
      <c r="I430" s="135"/>
    </row>
    <row r="431" spans="1:9" x14ac:dyDescent="0.25">
      <c r="A431" s="134"/>
      <c r="B431" s="135"/>
      <c r="C431" s="136"/>
      <c r="D431" s="136"/>
      <c r="E431" s="135"/>
      <c r="F431" s="135"/>
      <c r="G431" s="136"/>
      <c r="H431" s="136"/>
      <c r="I431" s="135"/>
    </row>
    <row r="432" spans="1:9" x14ac:dyDescent="0.25">
      <c r="A432" s="134"/>
      <c r="B432" s="135"/>
      <c r="C432" s="136"/>
      <c r="D432" s="136"/>
      <c r="E432" s="135"/>
      <c r="F432" s="135"/>
      <c r="G432" s="136"/>
      <c r="H432" s="136"/>
      <c r="I432" s="135"/>
    </row>
    <row r="433" spans="1:9" x14ac:dyDescent="0.25">
      <c r="A433" s="134"/>
      <c r="B433" s="135"/>
      <c r="C433" s="136"/>
      <c r="D433" s="136"/>
      <c r="E433" s="135"/>
      <c r="F433" s="135"/>
      <c r="G433" s="136"/>
      <c r="H433" s="136"/>
      <c r="I433" s="135"/>
    </row>
    <row r="434" spans="1:9" x14ac:dyDescent="0.25">
      <c r="A434" s="134"/>
      <c r="B434" s="135"/>
      <c r="C434" s="136"/>
      <c r="D434" s="136"/>
      <c r="E434" s="135"/>
      <c r="F434" s="135"/>
      <c r="G434" s="136"/>
      <c r="H434" s="136"/>
      <c r="I434" s="135"/>
    </row>
    <row r="435" spans="1:9" x14ac:dyDescent="0.25">
      <c r="A435" s="134"/>
      <c r="B435" s="135"/>
      <c r="C435" s="136"/>
      <c r="D435" s="136"/>
      <c r="E435" s="135"/>
      <c r="F435" s="135"/>
      <c r="G435" s="136"/>
      <c r="H435" s="136"/>
      <c r="I435" s="135"/>
    </row>
    <row r="436" spans="1:9" x14ac:dyDescent="0.25">
      <c r="A436" s="134"/>
      <c r="B436" s="135"/>
      <c r="C436" s="136"/>
      <c r="D436" s="136"/>
      <c r="E436" s="135"/>
      <c r="F436" s="135"/>
      <c r="G436" s="136"/>
      <c r="H436" s="136"/>
      <c r="I436" s="135"/>
    </row>
    <row r="437" spans="1:9" x14ac:dyDescent="0.25">
      <c r="A437" s="134"/>
      <c r="B437" s="135"/>
      <c r="C437" s="136"/>
      <c r="D437" s="136"/>
      <c r="E437" s="135"/>
      <c r="F437" s="135"/>
      <c r="G437" s="136"/>
      <c r="H437" s="136"/>
      <c r="I437" s="135"/>
    </row>
    <row r="438" spans="1:9" x14ac:dyDescent="0.25">
      <c r="A438" s="134"/>
      <c r="B438" s="135"/>
      <c r="C438" s="136"/>
      <c r="D438" s="136"/>
      <c r="E438" s="135"/>
      <c r="F438" s="135"/>
      <c r="G438" s="136"/>
      <c r="H438" s="136"/>
      <c r="I438" s="135"/>
    </row>
    <row r="439" spans="1:9" x14ac:dyDescent="0.25">
      <c r="A439" s="134"/>
      <c r="B439" s="135"/>
      <c r="C439" s="136"/>
      <c r="D439" s="136"/>
      <c r="E439" s="135"/>
      <c r="F439" s="135"/>
      <c r="G439" s="136"/>
      <c r="H439" s="136"/>
      <c r="I439" s="135"/>
    </row>
    <row r="440" spans="1:9" x14ac:dyDescent="0.25">
      <c r="A440" s="134"/>
      <c r="B440" s="135"/>
      <c r="C440" s="136"/>
      <c r="D440" s="136"/>
      <c r="E440" s="135"/>
      <c r="F440" s="135"/>
      <c r="G440" s="136"/>
      <c r="H440" s="136"/>
      <c r="I440" s="135"/>
    </row>
    <row r="441" spans="1:9" x14ac:dyDescent="0.25">
      <c r="A441" s="134"/>
      <c r="B441" s="135"/>
      <c r="C441" s="136"/>
      <c r="D441" s="136"/>
      <c r="E441" s="135"/>
      <c r="F441" s="135"/>
      <c r="G441" s="136"/>
      <c r="H441" s="136"/>
      <c r="I441" s="135"/>
    </row>
    <row r="442" spans="1:9" x14ac:dyDescent="0.25">
      <c r="A442" s="134"/>
      <c r="B442" s="135"/>
      <c r="C442" s="136"/>
      <c r="D442" s="136"/>
      <c r="E442" s="135"/>
      <c r="F442" s="135"/>
      <c r="G442" s="136"/>
      <c r="H442" s="136"/>
      <c r="I442" s="135"/>
    </row>
    <row r="443" spans="1:9" x14ac:dyDescent="0.25">
      <c r="A443" s="134"/>
      <c r="B443" s="135"/>
      <c r="C443" s="136"/>
      <c r="D443" s="136"/>
      <c r="E443" s="135"/>
      <c r="F443" s="135"/>
      <c r="G443" s="136"/>
      <c r="H443" s="136"/>
      <c r="I443" s="135"/>
    </row>
    <row r="444" spans="1:9" x14ac:dyDescent="0.25">
      <c r="A444" s="134"/>
      <c r="B444" s="135"/>
      <c r="C444" s="136"/>
      <c r="D444" s="136"/>
      <c r="E444" s="135"/>
      <c r="F444" s="135"/>
      <c r="G444" s="136"/>
      <c r="H444" s="136"/>
      <c r="I444" s="135"/>
    </row>
    <row r="445" spans="1:9" x14ac:dyDescent="0.25">
      <c r="A445" s="134"/>
      <c r="B445" s="135"/>
      <c r="C445" s="136"/>
      <c r="D445" s="136"/>
      <c r="E445" s="135"/>
      <c r="F445" s="135"/>
      <c r="G445" s="136"/>
      <c r="H445" s="136"/>
      <c r="I445" s="135"/>
    </row>
    <row r="446" spans="1:9" x14ac:dyDescent="0.25">
      <c r="A446" s="134"/>
      <c r="B446" s="135"/>
      <c r="C446" s="136"/>
      <c r="D446" s="136"/>
      <c r="E446" s="135"/>
      <c r="F446" s="135"/>
      <c r="G446" s="136"/>
      <c r="H446" s="136"/>
      <c r="I446" s="135"/>
    </row>
    <row r="447" spans="1:9" x14ac:dyDescent="0.25">
      <c r="A447" s="134"/>
      <c r="B447" s="135"/>
      <c r="C447" s="136"/>
      <c r="D447" s="136"/>
      <c r="E447" s="135"/>
      <c r="F447" s="135"/>
      <c r="G447" s="136"/>
      <c r="H447" s="136"/>
      <c r="I447" s="135"/>
    </row>
    <row r="448" spans="1:9" x14ac:dyDescent="0.25">
      <c r="A448" s="134"/>
      <c r="B448" s="135"/>
      <c r="C448" s="136"/>
      <c r="D448" s="136"/>
      <c r="E448" s="135"/>
      <c r="F448" s="135"/>
      <c r="G448" s="136"/>
      <c r="H448" s="136"/>
      <c r="I448" s="135"/>
    </row>
    <row r="449" spans="1:9" x14ac:dyDescent="0.25">
      <c r="A449" s="134"/>
      <c r="B449" s="135"/>
      <c r="C449" s="136"/>
      <c r="D449" s="136"/>
      <c r="E449" s="135"/>
      <c r="F449" s="135"/>
      <c r="G449" s="136"/>
      <c r="H449" s="136"/>
      <c r="I449" s="135"/>
    </row>
    <row r="450" spans="1:9" x14ac:dyDescent="0.25">
      <c r="A450" s="134"/>
      <c r="B450" s="135"/>
      <c r="C450" s="136"/>
      <c r="D450" s="136"/>
      <c r="E450" s="135"/>
      <c r="F450" s="135"/>
      <c r="G450" s="136"/>
      <c r="H450" s="136"/>
      <c r="I450" s="135"/>
    </row>
    <row r="451" spans="1:9" x14ac:dyDescent="0.25">
      <c r="A451" s="134"/>
      <c r="B451" s="135"/>
      <c r="C451" s="136"/>
      <c r="D451" s="136"/>
      <c r="E451" s="135"/>
      <c r="F451" s="135"/>
      <c r="G451" s="136"/>
      <c r="H451" s="136"/>
      <c r="I451" s="135"/>
    </row>
    <row r="452" spans="1:9" x14ac:dyDescent="0.25">
      <c r="A452" s="134"/>
      <c r="B452" s="135"/>
      <c r="C452" s="136"/>
      <c r="D452" s="136"/>
      <c r="E452" s="135"/>
      <c r="F452" s="135"/>
      <c r="G452" s="136"/>
      <c r="H452" s="136"/>
      <c r="I452" s="135"/>
    </row>
    <row r="453" spans="1:9" x14ac:dyDescent="0.25">
      <c r="A453" s="134"/>
      <c r="B453" s="135"/>
      <c r="C453" s="136"/>
      <c r="D453" s="136"/>
      <c r="E453" s="135"/>
      <c r="F453" s="135"/>
      <c r="G453" s="136"/>
      <c r="H453" s="136"/>
      <c r="I453" s="135"/>
    </row>
    <row r="454" spans="1:9" x14ac:dyDescent="0.25">
      <c r="A454" s="134"/>
      <c r="B454" s="135"/>
      <c r="C454" s="136"/>
      <c r="D454" s="136"/>
      <c r="E454" s="135"/>
      <c r="F454" s="135"/>
      <c r="G454" s="136"/>
      <c r="H454" s="136"/>
      <c r="I454" s="135"/>
    </row>
    <row r="455" spans="1:9" x14ac:dyDescent="0.25">
      <c r="A455" s="134"/>
      <c r="B455" s="135"/>
      <c r="C455" s="136"/>
      <c r="D455" s="136"/>
      <c r="E455" s="135"/>
      <c r="F455" s="135"/>
      <c r="G455" s="136"/>
      <c r="H455" s="136"/>
      <c r="I455" s="135"/>
    </row>
    <row r="456" spans="1:9" x14ac:dyDescent="0.25">
      <c r="A456" s="134"/>
      <c r="B456" s="135"/>
      <c r="C456" s="136"/>
      <c r="D456" s="136"/>
      <c r="E456" s="135"/>
      <c r="F456" s="135"/>
      <c r="G456" s="136"/>
      <c r="H456" s="136"/>
      <c r="I456" s="135"/>
    </row>
    <row r="457" spans="1:9" x14ac:dyDescent="0.25">
      <c r="A457" s="134"/>
      <c r="B457" s="135"/>
      <c r="C457" s="136"/>
      <c r="D457" s="136"/>
      <c r="E457" s="135"/>
      <c r="F457" s="135"/>
      <c r="G457" s="136"/>
      <c r="H457" s="136"/>
      <c r="I457" s="135"/>
    </row>
    <row r="458" spans="1:9" x14ac:dyDescent="0.25">
      <c r="A458" s="134"/>
      <c r="B458" s="135"/>
      <c r="C458" s="136"/>
      <c r="D458" s="136"/>
      <c r="E458" s="135"/>
      <c r="F458" s="135"/>
      <c r="G458" s="136"/>
      <c r="H458" s="136"/>
      <c r="I458" s="135"/>
    </row>
    <row r="459" spans="1:9" x14ac:dyDescent="0.25">
      <c r="A459" s="134"/>
      <c r="B459" s="135"/>
      <c r="C459" s="136"/>
      <c r="D459" s="136"/>
      <c r="E459" s="135"/>
      <c r="F459" s="135"/>
      <c r="G459" s="136"/>
      <c r="H459" s="136"/>
      <c r="I459" s="135"/>
    </row>
    <row r="460" spans="1:9" x14ac:dyDescent="0.25">
      <c r="A460" s="134"/>
      <c r="B460" s="135"/>
      <c r="C460" s="136"/>
      <c r="D460" s="136"/>
      <c r="E460" s="135"/>
      <c r="F460" s="135"/>
      <c r="G460" s="136"/>
      <c r="H460" s="136"/>
      <c r="I460" s="135"/>
    </row>
    <row r="461" spans="1:9" x14ac:dyDescent="0.25">
      <c r="A461" s="134"/>
      <c r="B461" s="135"/>
      <c r="C461" s="136"/>
      <c r="D461" s="136"/>
      <c r="E461" s="135"/>
      <c r="F461" s="135"/>
      <c r="G461" s="136"/>
      <c r="H461" s="136"/>
      <c r="I461" s="135"/>
    </row>
    <row r="462" spans="1:9" x14ac:dyDescent="0.25">
      <c r="A462" s="134"/>
      <c r="B462" s="135"/>
      <c r="C462" s="136"/>
      <c r="D462" s="136"/>
      <c r="E462" s="135"/>
      <c r="F462" s="135"/>
      <c r="G462" s="136"/>
      <c r="H462" s="136"/>
      <c r="I462" s="135"/>
    </row>
    <row r="463" spans="1:9" x14ac:dyDescent="0.25">
      <c r="A463" s="134"/>
      <c r="B463" s="135"/>
      <c r="C463" s="136"/>
      <c r="D463" s="136"/>
      <c r="E463" s="135"/>
      <c r="F463" s="135"/>
      <c r="G463" s="136"/>
      <c r="H463" s="136"/>
      <c r="I463" s="135"/>
    </row>
    <row r="464" spans="1:9" x14ac:dyDescent="0.25">
      <c r="A464" s="134"/>
      <c r="B464" s="135"/>
      <c r="C464" s="136"/>
      <c r="D464" s="136"/>
      <c r="E464" s="135"/>
      <c r="F464" s="135"/>
      <c r="G464" s="136"/>
      <c r="H464" s="136"/>
      <c r="I464" s="135"/>
    </row>
    <row r="465" spans="1:9" x14ac:dyDescent="0.25">
      <c r="A465" s="134"/>
      <c r="B465" s="135"/>
      <c r="C465" s="136"/>
      <c r="D465" s="136"/>
      <c r="E465" s="135"/>
      <c r="F465" s="135"/>
      <c r="G465" s="136"/>
      <c r="H465" s="136"/>
      <c r="I465" s="135"/>
    </row>
    <row r="466" spans="1:9" x14ac:dyDescent="0.25">
      <c r="A466" s="134"/>
      <c r="B466" s="135"/>
      <c r="C466" s="136"/>
      <c r="D466" s="136"/>
      <c r="E466" s="135"/>
      <c r="F466" s="135"/>
      <c r="G466" s="136"/>
      <c r="H466" s="136"/>
      <c r="I466" s="135"/>
    </row>
    <row r="467" spans="1:9" x14ac:dyDescent="0.25">
      <c r="A467" s="134"/>
      <c r="B467" s="135"/>
      <c r="C467" s="136"/>
      <c r="D467" s="136"/>
      <c r="E467" s="135"/>
      <c r="F467" s="135"/>
      <c r="G467" s="136"/>
      <c r="H467" s="136"/>
      <c r="I467" s="135"/>
    </row>
    <row r="468" spans="1:9" x14ac:dyDescent="0.25">
      <c r="A468" s="134"/>
      <c r="B468" s="135"/>
      <c r="C468" s="136"/>
      <c r="D468" s="136"/>
      <c r="E468" s="135"/>
      <c r="F468" s="135"/>
      <c r="G468" s="136"/>
      <c r="H468" s="136"/>
      <c r="I468" s="135"/>
    </row>
    <row r="469" spans="1:9" x14ac:dyDescent="0.25">
      <c r="A469" s="134"/>
      <c r="B469" s="135"/>
      <c r="C469" s="136"/>
      <c r="D469" s="136"/>
      <c r="E469" s="135"/>
      <c r="F469" s="135"/>
      <c r="G469" s="136"/>
      <c r="H469" s="136"/>
      <c r="I469" s="135"/>
    </row>
    <row r="470" spans="1:9" x14ac:dyDescent="0.25">
      <c r="A470" s="134"/>
      <c r="B470" s="135"/>
      <c r="C470" s="136"/>
      <c r="D470" s="136"/>
      <c r="E470" s="135"/>
      <c r="F470" s="135"/>
      <c r="G470" s="136"/>
      <c r="H470" s="136"/>
      <c r="I470" s="135"/>
    </row>
    <row r="471" spans="1:9" x14ac:dyDescent="0.25">
      <c r="A471" s="134"/>
      <c r="B471" s="135"/>
      <c r="C471" s="136"/>
      <c r="D471" s="136"/>
      <c r="E471" s="135"/>
      <c r="F471" s="135"/>
      <c r="G471" s="136"/>
      <c r="H471" s="136"/>
      <c r="I471" s="135"/>
    </row>
    <row r="472" spans="1:9" x14ac:dyDescent="0.25">
      <c r="A472" s="134"/>
      <c r="B472" s="135"/>
      <c r="C472" s="136"/>
      <c r="D472" s="136"/>
      <c r="E472" s="135"/>
      <c r="F472" s="135"/>
      <c r="G472" s="136"/>
      <c r="H472" s="136"/>
      <c r="I472" s="135"/>
    </row>
    <row r="473" spans="1:9" x14ac:dyDescent="0.25">
      <c r="A473" s="134"/>
      <c r="B473" s="135"/>
      <c r="C473" s="136"/>
      <c r="D473" s="136"/>
      <c r="E473" s="135"/>
      <c r="F473" s="135"/>
      <c r="G473" s="136"/>
      <c r="H473" s="136"/>
      <c r="I473" s="135"/>
    </row>
    <row r="474" spans="1:9" x14ac:dyDescent="0.25">
      <c r="A474" s="134"/>
      <c r="B474" s="135"/>
      <c r="C474" s="136"/>
      <c r="D474" s="136"/>
      <c r="E474" s="135"/>
      <c r="F474" s="135"/>
      <c r="G474" s="136"/>
      <c r="H474" s="136"/>
      <c r="I474" s="135"/>
    </row>
    <row r="475" spans="1:9" x14ac:dyDescent="0.25">
      <c r="A475" s="134"/>
      <c r="B475" s="135"/>
      <c r="C475" s="136"/>
      <c r="D475" s="136"/>
      <c r="E475" s="135"/>
      <c r="F475" s="135"/>
      <c r="G475" s="136"/>
      <c r="H475" s="136"/>
      <c r="I475" s="135"/>
    </row>
    <row r="476" spans="1:9" x14ac:dyDescent="0.25">
      <c r="A476" s="134"/>
      <c r="B476" s="135"/>
      <c r="C476" s="136"/>
      <c r="D476" s="136"/>
      <c r="E476" s="135"/>
      <c r="F476" s="135"/>
      <c r="G476" s="136"/>
      <c r="H476" s="136"/>
      <c r="I476" s="135"/>
    </row>
    <row r="477" spans="1:9" x14ac:dyDescent="0.25">
      <c r="A477" s="134"/>
      <c r="B477" s="135"/>
      <c r="C477" s="136"/>
      <c r="D477" s="136"/>
      <c r="E477" s="135"/>
      <c r="F477" s="135"/>
      <c r="G477" s="136"/>
      <c r="H477" s="136"/>
      <c r="I477" s="135"/>
    </row>
    <row r="478" spans="1:9" x14ac:dyDescent="0.25">
      <c r="A478" s="134"/>
      <c r="B478" s="135"/>
      <c r="C478" s="136"/>
      <c r="D478" s="136"/>
      <c r="E478" s="135"/>
      <c r="F478" s="135"/>
      <c r="G478" s="136"/>
      <c r="H478" s="136"/>
      <c r="I478" s="135"/>
    </row>
    <row r="479" spans="1:9" x14ac:dyDescent="0.25">
      <c r="A479" s="134"/>
      <c r="B479" s="135"/>
      <c r="C479" s="136"/>
      <c r="D479" s="136"/>
      <c r="E479" s="135"/>
      <c r="F479" s="135"/>
      <c r="G479" s="136"/>
      <c r="H479" s="136"/>
      <c r="I479" s="135"/>
    </row>
    <row r="480" spans="1:9" x14ac:dyDescent="0.25">
      <c r="A480" s="134"/>
      <c r="B480" s="135"/>
      <c r="C480" s="136"/>
      <c r="D480" s="136"/>
      <c r="E480" s="135"/>
      <c r="F480" s="135"/>
      <c r="G480" s="136"/>
      <c r="H480" s="136"/>
      <c r="I480" s="135"/>
    </row>
    <row r="481" spans="1:9" x14ac:dyDescent="0.25">
      <c r="A481" s="134"/>
      <c r="B481" s="135"/>
      <c r="C481" s="136"/>
      <c r="D481" s="136"/>
      <c r="E481" s="135"/>
      <c r="F481" s="135"/>
      <c r="G481" s="136"/>
      <c r="H481" s="136"/>
      <c r="I481" s="135"/>
    </row>
    <row r="482" spans="1:9" x14ac:dyDescent="0.25">
      <c r="A482" s="134"/>
      <c r="B482" s="135"/>
      <c r="C482" s="136"/>
      <c r="D482" s="136"/>
      <c r="E482" s="135"/>
      <c r="F482" s="135"/>
      <c r="G482" s="136"/>
      <c r="H482" s="136"/>
      <c r="I482" s="135"/>
    </row>
    <row r="483" spans="1:9" x14ac:dyDescent="0.25">
      <c r="A483" s="134"/>
      <c r="B483" s="135"/>
      <c r="C483" s="136"/>
      <c r="D483" s="136"/>
      <c r="E483" s="135"/>
      <c r="F483" s="135"/>
      <c r="G483" s="136"/>
      <c r="H483" s="136"/>
      <c r="I483" s="135"/>
    </row>
    <row r="484" spans="1:9" x14ac:dyDescent="0.25">
      <c r="A484" s="134"/>
      <c r="B484" s="135"/>
      <c r="C484" s="136"/>
      <c r="D484" s="136"/>
      <c r="E484" s="135"/>
      <c r="F484" s="135"/>
      <c r="G484" s="136"/>
      <c r="H484" s="136"/>
      <c r="I484" s="135"/>
    </row>
    <row r="485" spans="1:9" x14ac:dyDescent="0.25">
      <c r="A485" s="134"/>
      <c r="B485" s="135"/>
      <c r="C485" s="136"/>
      <c r="D485" s="136"/>
      <c r="E485" s="135"/>
      <c r="F485" s="135"/>
      <c r="G485" s="136"/>
      <c r="H485" s="136"/>
      <c r="I485" s="135"/>
    </row>
    <row r="486" spans="1:9" x14ac:dyDescent="0.25">
      <c r="A486" s="134"/>
      <c r="B486" s="135"/>
      <c r="C486" s="136"/>
      <c r="D486" s="136"/>
      <c r="E486" s="135"/>
      <c r="F486" s="135"/>
      <c r="G486" s="136"/>
      <c r="H486" s="136"/>
      <c r="I486" s="135"/>
    </row>
    <row r="487" spans="1:9" x14ac:dyDescent="0.25">
      <c r="A487" s="134"/>
      <c r="B487" s="135"/>
      <c r="C487" s="136"/>
      <c r="D487" s="136"/>
      <c r="E487" s="135"/>
      <c r="F487" s="135"/>
      <c r="G487" s="136"/>
      <c r="H487" s="136"/>
      <c r="I487" s="135"/>
    </row>
    <row r="488" spans="1:9" x14ac:dyDescent="0.25">
      <c r="A488" s="134"/>
      <c r="B488" s="135"/>
      <c r="C488" s="136"/>
      <c r="D488" s="136"/>
      <c r="E488" s="135"/>
      <c r="F488" s="135"/>
      <c r="G488" s="136"/>
      <c r="H488" s="136"/>
      <c r="I488" s="135"/>
    </row>
    <row r="489" spans="1:9" x14ac:dyDescent="0.25">
      <c r="A489" s="134"/>
      <c r="B489" s="135"/>
      <c r="C489" s="136"/>
      <c r="D489" s="136"/>
      <c r="E489" s="135"/>
      <c r="F489" s="135"/>
      <c r="G489" s="136"/>
      <c r="H489" s="136"/>
      <c r="I489" s="135"/>
    </row>
    <row r="490" spans="1:9" x14ac:dyDescent="0.25">
      <c r="A490" s="134"/>
      <c r="B490" s="135"/>
      <c r="C490" s="136"/>
      <c r="D490" s="136"/>
      <c r="E490" s="135"/>
      <c r="F490" s="135"/>
      <c r="G490" s="136"/>
      <c r="H490" s="136"/>
      <c r="I490" s="135"/>
    </row>
    <row r="491" spans="1:9" x14ac:dyDescent="0.25">
      <c r="A491" s="134"/>
      <c r="B491" s="135"/>
      <c r="C491" s="136"/>
      <c r="D491" s="136"/>
      <c r="E491" s="135"/>
      <c r="F491" s="135"/>
      <c r="G491" s="136"/>
      <c r="H491" s="136"/>
      <c r="I491" s="135"/>
    </row>
    <row r="492" spans="1:9" x14ac:dyDescent="0.25">
      <c r="A492" s="134"/>
      <c r="B492" s="135"/>
      <c r="C492" s="136"/>
      <c r="D492" s="136"/>
      <c r="E492" s="135"/>
      <c r="F492" s="135"/>
      <c r="G492" s="136"/>
      <c r="H492" s="136"/>
      <c r="I492" s="135"/>
    </row>
    <row r="493" spans="1:9" x14ac:dyDescent="0.25">
      <c r="A493" s="134"/>
      <c r="B493" s="135"/>
      <c r="C493" s="136"/>
      <c r="D493" s="136"/>
      <c r="E493" s="135"/>
      <c r="F493" s="135"/>
      <c r="G493" s="136"/>
      <c r="H493" s="136"/>
      <c r="I493" s="135"/>
    </row>
    <row r="494" spans="1:9" x14ac:dyDescent="0.25">
      <c r="A494" s="134"/>
      <c r="B494" s="135"/>
      <c r="C494" s="136"/>
      <c r="D494" s="136"/>
      <c r="E494" s="135"/>
      <c r="F494" s="135"/>
      <c r="G494" s="136"/>
      <c r="H494" s="136"/>
      <c r="I494" s="135"/>
    </row>
    <row r="495" spans="1:9" x14ac:dyDescent="0.25">
      <c r="A495" s="134"/>
      <c r="B495" s="135"/>
      <c r="C495" s="136"/>
      <c r="D495" s="136"/>
      <c r="E495" s="135"/>
      <c r="F495" s="135"/>
      <c r="G495" s="136"/>
      <c r="H495" s="136"/>
      <c r="I495" s="135"/>
    </row>
    <row r="496" spans="1:9" x14ac:dyDescent="0.25">
      <c r="A496" s="134"/>
      <c r="B496" s="135"/>
      <c r="C496" s="136"/>
      <c r="D496" s="136"/>
      <c r="E496" s="135"/>
      <c r="F496" s="135"/>
      <c r="G496" s="136"/>
      <c r="H496" s="136"/>
      <c r="I496" s="135"/>
    </row>
    <row r="497" spans="1:9" x14ac:dyDescent="0.25">
      <c r="A497" s="134"/>
      <c r="B497" s="135"/>
      <c r="C497" s="136"/>
      <c r="D497" s="136"/>
      <c r="E497" s="135"/>
      <c r="F497" s="135"/>
      <c r="G497" s="136"/>
      <c r="H497" s="136"/>
      <c r="I497" s="135"/>
    </row>
    <row r="498" spans="1:9" x14ac:dyDescent="0.25">
      <c r="A498" s="134"/>
      <c r="B498" s="135"/>
      <c r="C498" s="136"/>
      <c r="D498" s="136"/>
      <c r="E498" s="135"/>
      <c r="F498" s="135"/>
      <c r="G498" s="136"/>
      <c r="H498" s="136"/>
      <c r="I498" s="135"/>
    </row>
    <row r="499" spans="1:9" x14ac:dyDescent="0.25">
      <c r="A499" s="134"/>
      <c r="B499" s="135"/>
      <c r="C499" s="136"/>
      <c r="D499" s="136"/>
      <c r="E499" s="135"/>
      <c r="F499" s="135"/>
      <c r="G499" s="136"/>
      <c r="H499" s="136"/>
      <c r="I499" s="135"/>
    </row>
    <row r="500" spans="1:9" x14ac:dyDescent="0.25">
      <c r="A500" s="134"/>
      <c r="B500" s="135"/>
      <c r="C500" s="136"/>
      <c r="D500" s="136"/>
      <c r="E500" s="135"/>
      <c r="F500" s="135"/>
      <c r="G500" s="136"/>
      <c r="H500" s="136"/>
      <c r="I500" s="135"/>
    </row>
    <row r="501" spans="1:9" x14ac:dyDescent="0.25">
      <c r="A501" s="134"/>
      <c r="B501" s="135"/>
      <c r="C501" s="136"/>
      <c r="D501" s="136"/>
      <c r="E501" s="135"/>
      <c r="F501" s="135"/>
      <c r="G501" s="136"/>
      <c r="H501" s="136"/>
      <c r="I501" s="135"/>
    </row>
    <row r="502" spans="1:9" x14ac:dyDescent="0.25">
      <c r="A502" s="134"/>
      <c r="B502" s="135"/>
      <c r="C502" s="136"/>
      <c r="D502" s="136"/>
      <c r="E502" s="135"/>
      <c r="F502" s="135"/>
      <c r="G502" s="136"/>
      <c r="H502" s="136"/>
      <c r="I502" s="135"/>
    </row>
    <row r="503" spans="1:9" x14ac:dyDescent="0.25">
      <c r="A503" s="134"/>
      <c r="B503" s="135"/>
      <c r="C503" s="136"/>
      <c r="D503" s="136"/>
      <c r="E503" s="135"/>
      <c r="F503" s="135"/>
      <c r="G503" s="136"/>
      <c r="H503" s="136"/>
      <c r="I503" s="135"/>
    </row>
    <row r="504" spans="1:9" x14ac:dyDescent="0.25">
      <c r="A504" s="134"/>
      <c r="B504" s="135"/>
      <c r="C504" s="136"/>
      <c r="D504" s="136"/>
      <c r="E504" s="135"/>
      <c r="F504" s="135"/>
      <c r="G504" s="136"/>
      <c r="H504" s="136"/>
      <c r="I504" s="135"/>
    </row>
    <row r="505" spans="1:9" x14ac:dyDescent="0.25">
      <c r="A505" s="134"/>
      <c r="B505" s="135"/>
      <c r="C505" s="136"/>
      <c r="D505" s="136"/>
      <c r="E505" s="135"/>
      <c r="F505" s="135"/>
      <c r="G505" s="136"/>
      <c r="H505" s="136"/>
      <c r="I505" s="135"/>
    </row>
    <row r="506" spans="1:9" x14ac:dyDescent="0.25">
      <c r="A506" s="134"/>
      <c r="B506" s="135"/>
      <c r="C506" s="136"/>
      <c r="D506" s="136"/>
      <c r="E506" s="135"/>
      <c r="F506" s="135"/>
      <c r="G506" s="136"/>
      <c r="H506" s="136"/>
      <c r="I506" s="135"/>
    </row>
    <row r="507" spans="1:9" x14ac:dyDescent="0.25">
      <c r="A507" s="134"/>
      <c r="B507" s="135"/>
      <c r="C507" s="136"/>
      <c r="D507" s="136"/>
      <c r="E507" s="135"/>
      <c r="F507" s="135"/>
      <c r="G507" s="136"/>
      <c r="H507" s="136"/>
      <c r="I507" s="135"/>
    </row>
    <row r="508" spans="1:9" x14ac:dyDescent="0.25">
      <c r="A508" s="134"/>
      <c r="B508" s="135"/>
      <c r="C508" s="136"/>
      <c r="D508" s="136"/>
      <c r="E508" s="135"/>
      <c r="F508" s="135"/>
      <c r="G508" s="136"/>
      <c r="H508" s="136"/>
      <c r="I508" s="135"/>
    </row>
    <row r="509" spans="1:9" x14ac:dyDescent="0.25">
      <c r="A509" s="134"/>
      <c r="B509" s="135"/>
      <c r="C509" s="136"/>
      <c r="D509" s="136"/>
      <c r="E509" s="135"/>
      <c r="F509" s="135"/>
      <c r="G509" s="136"/>
      <c r="H509" s="136"/>
      <c r="I509" s="135"/>
    </row>
    <row r="510" spans="1:9" x14ac:dyDescent="0.25">
      <c r="A510" s="134"/>
      <c r="B510" s="135"/>
      <c r="C510" s="136"/>
      <c r="D510" s="136"/>
      <c r="E510" s="135"/>
      <c r="F510" s="135"/>
      <c r="G510" s="136"/>
      <c r="H510" s="136"/>
      <c r="I510" s="135"/>
    </row>
    <row r="511" spans="1:9" x14ac:dyDescent="0.25">
      <c r="A511" s="134"/>
      <c r="B511" s="135"/>
      <c r="C511" s="136"/>
      <c r="D511" s="136"/>
      <c r="E511" s="135"/>
      <c r="F511" s="135"/>
      <c r="G511" s="136"/>
      <c r="H511" s="136"/>
      <c r="I511" s="135"/>
    </row>
    <row r="512" spans="1:9" x14ac:dyDescent="0.25">
      <c r="A512" s="134"/>
      <c r="B512" s="135"/>
      <c r="C512" s="136"/>
      <c r="D512" s="136"/>
      <c r="E512" s="135"/>
      <c r="F512" s="135"/>
      <c r="G512" s="136"/>
      <c r="H512" s="136"/>
      <c r="I512" s="135"/>
    </row>
    <row r="513" spans="1:9" x14ac:dyDescent="0.25">
      <c r="A513" s="134"/>
      <c r="B513" s="135"/>
      <c r="C513" s="136"/>
      <c r="D513" s="136"/>
      <c r="E513" s="135"/>
      <c r="F513" s="135"/>
      <c r="G513" s="136"/>
      <c r="H513" s="136"/>
      <c r="I513" s="135"/>
    </row>
    <row r="514" spans="1:9" x14ac:dyDescent="0.25">
      <c r="A514" s="134"/>
      <c r="B514" s="135"/>
      <c r="C514" s="136"/>
      <c r="D514" s="136"/>
      <c r="E514" s="135"/>
      <c r="F514" s="135"/>
      <c r="G514" s="136"/>
      <c r="H514" s="136"/>
      <c r="I514" s="135"/>
    </row>
    <row r="515" spans="1:9" x14ac:dyDescent="0.25">
      <c r="A515" s="134"/>
      <c r="B515" s="135"/>
      <c r="C515" s="136"/>
      <c r="D515" s="136"/>
      <c r="E515" s="135"/>
      <c r="F515" s="135"/>
      <c r="G515" s="136"/>
      <c r="H515" s="136"/>
      <c r="I515" s="135"/>
    </row>
    <row r="516" spans="1:9" x14ac:dyDescent="0.25">
      <c r="A516" s="134"/>
      <c r="B516" s="135"/>
      <c r="C516" s="136"/>
      <c r="D516" s="136"/>
      <c r="E516" s="135"/>
      <c r="F516" s="135"/>
      <c r="G516" s="136"/>
      <c r="H516" s="136"/>
      <c r="I516" s="135"/>
    </row>
    <row r="517" spans="1:9" x14ac:dyDescent="0.25">
      <c r="A517" s="134"/>
      <c r="B517" s="135"/>
      <c r="C517" s="136"/>
      <c r="D517" s="136"/>
      <c r="E517" s="135"/>
      <c r="F517" s="135"/>
      <c r="G517" s="136"/>
      <c r="H517" s="136"/>
      <c r="I517" s="135"/>
    </row>
    <row r="518" spans="1:9" x14ac:dyDescent="0.25">
      <c r="A518" s="134"/>
      <c r="B518" s="135"/>
      <c r="C518" s="136"/>
      <c r="D518" s="136"/>
      <c r="E518" s="135"/>
      <c r="F518" s="135"/>
      <c r="G518" s="136"/>
      <c r="H518" s="136"/>
      <c r="I518" s="135"/>
    </row>
    <row r="519" spans="1:9" x14ac:dyDescent="0.25">
      <c r="A519" s="134"/>
      <c r="B519" s="135"/>
      <c r="C519" s="136"/>
      <c r="D519" s="136"/>
      <c r="E519" s="135"/>
      <c r="F519" s="135"/>
      <c r="G519" s="136"/>
      <c r="H519" s="136"/>
      <c r="I519" s="135"/>
    </row>
    <row r="520" spans="1:9" x14ac:dyDescent="0.25">
      <c r="A520" s="134"/>
      <c r="B520" s="135"/>
      <c r="C520" s="136"/>
      <c r="D520" s="136"/>
      <c r="E520" s="135"/>
      <c r="F520" s="135"/>
      <c r="G520" s="136"/>
      <c r="H520" s="136"/>
      <c r="I520" s="135"/>
    </row>
    <row r="521" spans="1:9" x14ac:dyDescent="0.25">
      <c r="A521" s="134"/>
      <c r="B521" s="135"/>
      <c r="C521" s="136"/>
      <c r="D521" s="136"/>
      <c r="E521" s="135"/>
      <c r="F521" s="135"/>
      <c r="G521" s="136"/>
      <c r="H521" s="136"/>
      <c r="I521" s="135"/>
    </row>
    <row r="522" spans="1:9" x14ac:dyDescent="0.25">
      <c r="A522" s="134"/>
      <c r="B522" s="135"/>
      <c r="C522" s="136"/>
      <c r="D522" s="136"/>
      <c r="E522" s="135"/>
      <c r="F522" s="135"/>
      <c r="G522" s="136"/>
      <c r="H522" s="136"/>
      <c r="I522" s="135"/>
    </row>
    <row r="523" spans="1:9" x14ac:dyDescent="0.25">
      <c r="A523" s="134"/>
      <c r="B523" s="135"/>
      <c r="C523" s="136"/>
      <c r="D523" s="136"/>
      <c r="E523" s="135"/>
      <c r="F523" s="135"/>
      <c r="G523" s="136"/>
      <c r="H523" s="136"/>
      <c r="I523" s="135"/>
    </row>
    <row r="524" spans="1:9" x14ac:dyDescent="0.25">
      <c r="A524" s="134"/>
      <c r="B524" s="135"/>
      <c r="C524" s="136"/>
      <c r="D524" s="136"/>
      <c r="E524" s="135"/>
      <c r="F524" s="135"/>
      <c r="G524" s="136"/>
      <c r="H524" s="136"/>
      <c r="I524" s="135"/>
    </row>
    <row r="525" spans="1:9" x14ac:dyDescent="0.25">
      <c r="A525" s="134"/>
      <c r="B525" s="135"/>
      <c r="C525" s="136"/>
      <c r="D525" s="136"/>
      <c r="E525" s="135"/>
      <c r="F525" s="135"/>
      <c r="G525" s="136"/>
      <c r="H525" s="136"/>
      <c r="I525" s="135"/>
    </row>
    <row r="526" spans="1:9" x14ac:dyDescent="0.25">
      <c r="A526" s="134"/>
      <c r="B526" s="135"/>
      <c r="C526" s="136"/>
      <c r="D526" s="136"/>
      <c r="E526" s="135"/>
      <c r="F526" s="135"/>
      <c r="G526" s="136"/>
      <c r="H526" s="136"/>
      <c r="I526" s="135"/>
    </row>
    <row r="527" spans="1:9" x14ac:dyDescent="0.25">
      <c r="A527" s="134"/>
      <c r="B527" s="135"/>
      <c r="C527" s="136"/>
      <c r="D527" s="136"/>
      <c r="E527" s="135"/>
      <c r="F527" s="135"/>
      <c r="G527" s="136"/>
      <c r="H527" s="136"/>
      <c r="I527" s="135"/>
    </row>
    <row r="528" spans="1:9" x14ac:dyDescent="0.25">
      <c r="A528" s="134"/>
      <c r="B528" s="135"/>
      <c r="C528" s="136"/>
      <c r="D528" s="136"/>
      <c r="E528" s="135"/>
      <c r="F528" s="135"/>
      <c r="G528" s="136"/>
      <c r="H528" s="136"/>
      <c r="I528" s="135"/>
    </row>
    <row r="529" spans="1:9" x14ac:dyDescent="0.25">
      <c r="A529" s="134"/>
      <c r="B529" s="135"/>
      <c r="C529" s="136"/>
      <c r="D529" s="136"/>
      <c r="E529" s="135"/>
      <c r="F529" s="135"/>
      <c r="G529" s="136"/>
      <c r="H529" s="136"/>
      <c r="I529" s="135"/>
    </row>
    <row r="530" spans="1:9" x14ac:dyDescent="0.25">
      <c r="A530" s="134"/>
      <c r="B530" s="135"/>
      <c r="C530" s="136"/>
      <c r="D530" s="136"/>
      <c r="E530" s="135"/>
      <c r="F530" s="135"/>
      <c r="G530" s="136"/>
      <c r="H530" s="136"/>
      <c r="I530" s="135"/>
    </row>
    <row r="531" spans="1:9" x14ac:dyDescent="0.25">
      <c r="A531" s="134"/>
      <c r="B531" s="135"/>
      <c r="C531" s="136"/>
      <c r="D531" s="136"/>
      <c r="E531" s="135"/>
      <c r="F531" s="135"/>
      <c r="G531" s="136"/>
      <c r="H531" s="136"/>
      <c r="I531" s="135"/>
    </row>
    <row r="532" spans="1:9" x14ac:dyDescent="0.25">
      <c r="A532" s="134"/>
      <c r="B532" s="135"/>
      <c r="C532" s="136"/>
      <c r="D532" s="136"/>
      <c r="E532" s="135"/>
      <c r="F532" s="135"/>
      <c r="G532" s="136"/>
      <c r="H532" s="136"/>
      <c r="I532" s="135"/>
    </row>
    <row r="533" spans="1:9" x14ac:dyDescent="0.25">
      <c r="A533" s="134"/>
      <c r="B533" s="135"/>
      <c r="C533" s="136"/>
      <c r="D533" s="136"/>
      <c r="E533" s="135"/>
      <c r="F533" s="135"/>
      <c r="G533" s="136"/>
      <c r="H533" s="136"/>
      <c r="I533" s="135"/>
    </row>
    <row r="534" spans="1:9" x14ac:dyDescent="0.25">
      <c r="A534" s="134"/>
      <c r="B534" s="135"/>
      <c r="C534" s="136"/>
      <c r="D534" s="136"/>
      <c r="E534" s="135"/>
      <c r="F534" s="135"/>
      <c r="G534" s="136"/>
      <c r="H534" s="136"/>
      <c r="I534" s="135"/>
    </row>
    <row r="535" spans="1:9" x14ac:dyDescent="0.25">
      <c r="A535" s="134"/>
      <c r="B535" s="135"/>
      <c r="C535" s="136"/>
      <c r="D535" s="136"/>
      <c r="E535" s="135"/>
      <c r="F535" s="135"/>
      <c r="G535" s="136"/>
      <c r="H535" s="136"/>
      <c r="I535" s="135"/>
    </row>
    <row r="536" spans="1:9" x14ac:dyDescent="0.25">
      <c r="A536" s="134"/>
      <c r="B536" s="135"/>
      <c r="C536" s="136"/>
      <c r="D536" s="136"/>
      <c r="E536" s="135"/>
      <c r="F536" s="135"/>
      <c r="G536" s="136"/>
      <c r="H536" s="136"/>
      <c r="I536" s="135"/>
    </row>
    <row r="537" spans="1:9" x14ac:dyDescent="0.25">
      <c r="A537" s="134"/>
      <c r="B537" s="135"/>
      <c r="C537" s="136"/>
      <c r="D537" s="136"/>
      <c r="E537" s="135"/>
      <c r="F537" s="135"/>
      <c r="G537" s="136"/>
      <c r="H537" s="136"/>
      <c r="I537" s="135"/>
    </row>
    <row r="538" spans="1:9" x14ac:dyDescent="0.25">
      <c r="A538" s="134"/>
      <c r="B538" s="135"/>
      <c r="C538" s="136"/>
      <c r="D538" s="136"/>
      <c r="E538" s="135"/>
      <c r="F538" s="135"/>
      <c r="G538" s="136"/>
      <c r="H538" s="136"/>
      <c r="I538" s="135"/>
    </row>
    <row r="539" spans="1:9" x14ac:dyDescent="0.25">
      <c r="A539" s="134"/>
      <c r="B539" s="135"/>
      <c r="C539" s="136"/>
      <c r="D539" s="136"/>
      <c r="E539" s="135"/>
      <c r="F539" s="135"/>
      <c r="G539" s="136"/>
      <c r="H539" s="136"/>
      <c r="I539" s="135"/>
    </row>
    <row r="540" spans="1:9" x14ac:dyDescent="0.25">
      <c r="A540" s="134"/>
      <c r="B540" s="135"/>
      <c r="C540" s="136"/>
      <c r="D540" s="136"/>
      <c r="E540" s="135"/>
      <c r="F540" s="135"/>
      <c r="G540" s="136"/>
      <c r="H540" s="136"/>
      <c r="I540" s="135"/>
    </row>
    <row r="541" spans="1:9" x14ac:dyDescent="0.25">
      <c r="A541" s="134"/>
      <c r="B541" s="135"/>
      <c r="C541" s="136"/>
      <c r="D541" s="136"/>
      <c r="E541" s="135"/>
      <c r="F541" s="135"/>
      <c r="G541" s="136"/>
      <c r="H541" s="136"/>
      <c r="I541" s="135"/>
    </row>
    <row r="542" spans="1:9" x14ac:dyDescent="0.25">
      <c r="A542" s="134"/>
      <c r="B542" s="135"/>
      <c r="C542" s="136"/>
      <c r="D542" s="136"/>
      <c r="E542" s="135"/>
      <c r="F542" s="135"/>
      <c r="G542" s="136"/>
      <c r="H542" s="136"/>
      <c r="I542" s="135"/>
    </row>
    <row r="543" spans="1:9" x14ac:dyDescent="0.25">
      <c r="A543" s="134"/>
      <c r="B543" s="135"/>
      <c r="C543" s="136"/>
      <c r="D543" s="136"/>
      <c r="E543" s="135"/>
      <c r="F543" s="135"/>
      <c r="G543" s="136"/>
      <c r="H543" s="136"/>
      <c r="I543" s="135"/>
    </row>
    <row r="544" spans="1:9" x14ac:dyDescent="0.25">
      <c r="A544" s="134"/>
      <c r="B544" s="135"/>
      <c r="C544" s="136"/>
      <c r="D544" s="136"/>
      <c r="E544" s="135"/>
      <c r="F544" s="135"/>
      <c r="G544" s="136"/>
      <c r="H544" s="136"/>
      <c r="I544" s="135"/>
    </row>
    <row r="545" spans="1:9" x14ac:dyDescent="0.25">
      <c r="A545" s="134"/>
      <c r="B545" s="135"/>
      <c r="C545" s="136"/>
      <c r="D545" s="136"/>
      <c r="E545" s="135"/>
      <c r="F545" s="135"/>
      <c r="G545" s="136"/>
      <c r="H545" s="136"/>
      <c r="I545" s="135"/>
    </row>
    <row r="546" spans="1:9" x14ac:dyDescent="0.25">
      <c r="A546" s="134"/>
      <c r="B546" s="135"/>
      <c r="C546" s="136"/>
      <c r="D546" s="136"/>
      <c r="E546" s="135"/>
      <c r="F546" s="135"/>
      <c r="G546" s="136"/>
      <c r="H546" s="136"/>
      <c r="I546" s="135"/>
    </row>
    <row r="547" spans="1:9" x14ac:dyDescent="0.25">
      <c r="A547" s="134"/>
      <c r="B547" s="135"/>
      <c r="C547" s="136"/>
      <c r="D547" s="136"/>
      <c r="E547" s="135"/>
      <c r="F547" s="135"/>
      <c r="G547" s="136"/>
      <c r="H547" s="136"/>
      <c r="I547" s="135"/>
    </row>
    <row r="548" spans="1:9" x14ac:dyDescent="0.25">
      <c r="A548" s="134"/>
      <c r="B548" s="135"/>
      <c r="C548" s="136"/>
      <c r="D548" s="136"/>
      <c r="E548" s="135"/>
      <c r="F548" s="135"/>
      <c r="G548" s="136"/>
      <c r="H548" s="136"/>
      <c r="I548" s="135"/>
    </row>
    <row r="549" spans="1:9" x14ac:dyDescent="0.25">
      <c r="A549" s="134"/>
      <c r="B549" s="135"/>
      <c r="C549" s="136"/>
      <c r="D549" s="136"/>
      <c r="E549" s="135"/>
      <c r="F549" s="135"/>
      <c r="G549" s="136"/>
      <c r="H549" s="136"/>
    </row>
    <row r="550" spans="1:9" x14ac:dyDescent="0.25">
      <c r="A550" s="134"/>
      <c r="B550" s="135"/>
      <c r="C550" s="136"/>
      <c r="D550" s="136"/>
      <c r="E550" s="135"/>
      <c r="F550" s="135"/>
      <c r="G550" s="136"/>
      <c r="H550" s="136"/>
    </row>
    <row r="551" spans="1:9" x14ac:dyDescent="0.25">
      <c r="A551" s="134"/>
      <c r="B551" s="135"/>
      <c r="C551" s="136"/>
      <c r="D551" s="136"/>
      <c r="E551" s="135"/>
      <c r="F551" s="135"/>
      <c r="G551" s="136"/>
      <c r="H551" s="136"/>
    </row>
    <row r="552" spans="1:9" x14ac:dyDescent="0.25">
      <c r="A552" s="134"/>
      <c r="B552" s="135"/>
      <c r="C552" s="136"/>
      <c r="D552" s="136"/>
      <c r="E552" s="135"/>
      <c r="F552" s="135"/>
      <c r="G552" s="136"/>
      <c r="H552" s="136"/>
    </row>
    <row r="553" spans="1:9" x14ac:dyDescent="0.25">
      <c r="A553" s="134"/>
      <c r="B553" s="135"/>
      <c r="C553" s="136"/>
      <c r="D553" s="136"/>
      <c r="E553" s="135"/>
      <c r="F553" s="135"/>
      <c r="G553" s="136"/>
      <c r="H553" s="136"/>
    </row>
    <row r="554" spans="1:9" x14ac:dyDescent="0.25">
      <c r="A554" s="134"/>
      <c r="B554" s="135"/>
      <c r="C554" s="136"/>
      <c r="D554" s="136"/>
      <c r="E554" s="135"/>
      <c r="F554" s="135"/>
      <c r="G554" s="136"/>
      <c r="H554" s="136"/>
    </row>
    <row r="555" spans="1:9" x14ac:dyDescent="0.25">
      <c r="A555" s="134"/>
      <c r="B555" s="135"/>
      <c r="C555" s="136"/>
      <c r="D555" s="136"/>
      <c r="E555" s="135"/>
      <c r="F555" s="135"/>
      <c r="G555" s="136"/>
      <c r="H555" s="136"/>
    </row>
    <row r="556" spans="1:9" x14ac:dyDescent="0.25">
      <c r="A556" s="134"/>
      <c r="B556" s="135"/>
      <c r="C556" s="136"/>
      <c r="D556" s="136"/>
      <c r="E556" s="135"/>
      <c r="F556" s="135"/>
      <c r="G556" s="136"/>
      <c r="H556" s="136"/>
    </row>
    <row r="557" spans="1:9" x14ac:dyDescent="0.25">
      <c r="A557" s="134"/>
      <c r="B557" s="135"/>
      <c r="C557" s="136"/>
      <c r="D557" s="136"/>
      <c r="E557" s="135"/>
      <c r="F557" s="135"/>
      <c r="G557" s="136"/>
      <c r="H557" s="136"/>
    </row>
    <row r="558" spans="1:9" x14ac:dyDescent="0.25">
      <c r="A558" s="134"/>
      <c r="B558" s="135"/>
      <c r="C558" s="136"/>
      <c r="D558" s="136"/>
      <c r="E558" s="135"/>
      <c r="F558" s="135"/>
      <c r="G558" s="136"/>
      <c r="H558" s="136"/>
    </row>
    <row r="559" spans="1:9" x14ac:dyDescent="0.25">
      <c r="A559" s="134"/>
      <c r="B559" s="135"/>
      <c r="C559" s="136"/>
      <c r="D559" s="136"/>
      <c r="E559" s="135"/>
      <c r="F559" s="135"/>
      <c r="G559" s="136"/>
      <c r="H559" s="136"/>
    </row>
    <row r="560" spans="1:9" x14ac:dyDescent="0.25">
      <c r="A560" s="134"/>
      <c r="B560" s="135"/>
      <c r="C560" s="136"/>
      <c r="D560" s="136"/>
      <c r="E560" s="135"/>
      <c r="F560" s="135"/>
      <c r="G560" s="136"/>
      <c r="H560" s="136"/>
    </row>
    <row r="561" spans="1:8" x14ac:dyDescent="0.25">
      <c r="A561" s="134"/>
      <c r="B561" s="135"/>
      <c r="C561" s="136"/>
      <c r="D561" s="136"/>
      <c r="E561" s="135"/>
      <c r="F561" s="135"/>
      <c r="G561" s="136"/>
      <c r="H561" s="136"/>
    </row>
    <row r="562" spans="1:8" x14ac:dyDescent="0.25">
      <c r="A562" s="134"/>
      <c r="B562" s="135"/>
      <c r="C562" s="136"/>
      <c r="D562" s="136"/>
      <c r="E562" s="135"/>
      <c r="F562" s="135"/>
      <c r="G562" s="136"/>
      <c r="H562" s="136"/>
    </row>
    <row r="563" spans="1:8" x14ac:dyDescent="0.25">
      <c r="A563" s="134"/>
      <c r="B563" s="135"/>
      <c r="C563" s="136"/>
      <c r="D563" s="136"/>
      <c r="E563" s="135"/>
      <c r="F563" s="135"/>
      <c r="G563" s="136"/>
      <c r="H563" s="136"/>
    </row>
    <row r="564" spans="1:8" x14ac:dyDescent="0.25">
      <c r="A564" s="134"/>
      <c r="B564" s="135"/>
      <c r="C564" s="136"/>
      <c r="D564" s="136"/>
      <c r="E564" s="135"/>
      <c r="F564" s="135"/>
      <c r="G564" s="136"/>
      <c r="H564" s="136"/>
    </row>
    <row r="565" spans="1:8" x14ac:dyDescent="0.25">
      <c r="A565" s="134"/>
      <c r="B565" s="135"/>
      <c r="C565" s="136"/>
      <c r="D565" s="136"/>
      <c r="E565" s="135"/>
      <c r="F565" s="135"/>
      <c r="G565" s="136"/>
      <c r="H565" s="136"/>
    </row>
    <row r="566" spans="1:8" x14ac:dyDescent="0.25">
      <c r="A566" s="134"/>
      <c r="B566" s="135"/>
      <c r="C566" s="136"/>
      <c r="D566" s="136"/>
      <c r="E566" s="135"/>
      <c r="F566" s="135"/>
      <c r="G566" s="136"/>
      <c r="H566" s="136"/>
    </row>
    <row r="567" spans="1:8" x14ac:dyDescent="0.25">
      <c r="A567" s="134"/>
      <c r="B567" s="135"/>
      <c r="C567" s="136"/>
      <c r="D567" s="136"/>
      <c r="E567" s="135"/>
      <c r="F567" s="135"/>
      <c r="G567" s="136"/>
      <c r="H567" s="136"/>
    </row>
    <row r="568" spans="1:8" x14ac:dyDescent="0.25">
      <c r="A568" s="134"/>
      <c r="B568" s="135"/>
      <c r="C568" s="136"/>
      <c r="D568" s="136"/>
      <c r="E568" s="135"/>
      <c r="F568" s="135"/>
      <c r="G568" s="136"/>
      <c r="H568" s="136"/>
    </row>
    <row r="569" spans="1:8" x14ac:dyDescent="0.25">
      <c r="A569" s="134"/>
      <c r="B569" s="135"/>
      <c r="C569" s="136"/>
      <c r="D569" s="136"/>
      <c r="E569" s="135"/>
      <c r="F569" s="135"/>
      <c r="G569" s="136"/>
      <c r="H569" s="136"/>
    </row>
    <row r="570" spans="1:8" x14ac:dyDescent="0.25">
      <c r="A570" s="134"/>
      <c r="B570" s="135"/>
      <c r="C570" s="136"/>
      <c r="D570" s="136"/>
      <c r="E570" s="135"/>
      <c r="F570" s="135"/>
      <c r="G570" s="136"/>
      <c r="H570" s="136"/>
    </row>
    <row r="571" spans="1:8" x14ac:dyDescent="0.25">
      <c r="A571" s="134"/>
      <c r="B571" s="135"/>
      <c r="C571" s="136"/>
      <c r="D571" s="136"/>
      <c r="E571" s="135"/>
      <c r="F571" s="135"/>
      <c r="G571" s="136"/>
      <c r="H571" s="136"/>
    </row>
    <row r="572" spans="1:8" x14ac:dyDescent="0.25">
      <c r="A572" s="134"/>
      <c r="B572" s="135"/>
      <c r="C572" s="136"/>
      <c r="D572" s="136"/>
      <c r="E572" s="135"/>
      <c r="F572" s="135"/>
      <c r="G572" s="136"/>
      <c r="H572" s="136"/>
    </row>
    <row r="573" spans="1:8" x14ac:dyDescent="0.25">
      <c r="A573" s="134"/>
      <c r="B573" s="135"/>
      <c r="C573" s="136"/>
      <c r="D573" s="136"/>
      <c r="E573" s="135"/>
      <c r="F573" s="135"/>
      <c r="G573" s="136"/>
      <c r="H573" s="136"/>
    </row>
    <row r="574" spans="1:8" x14ac:dyDescent="0.25">
      <c r="A574" s="134"/>
      <c r="B574" s="135"/>
      <c r="C574" s="136"/>
      <c r="D574" s="136"/>
      <c r="E574" s="135"/>
      <c r="F574" s="135"/>
      <c r="G574" s="136"/>
      <c r="H574" s="136"/>
    </row>
    <row r="575" spans="1:8" x14ac:dyDescent="0.25">
      <c r="A575" s="134"/>
      <c r="B575" s="135"/>
      <c r="C575" s="136"/>
      <c r="D575" s="136"/>
      <c r="E575" s="135"/>
      <c r="F575" s="135"/>
      <c r="G575" s="136"/>
      <c r="H575" s="136"/>
    </row>
    <row r="576" spans="1:8" x14ac:dyDescent="0.25">
      <c r="A576" s="134"/>
      <c r="B576" s="135"/>
      <c r="C576" s="136"/>
      <c r="D576" s="136"/>
      <c r="E576" s="135"/>
      <c r="F576" s="135"/>
      <c r="G576" s="136"/>
      <c r="H576" s="136"/>
    </row>
    <row r="577" spans="1:8" x14ac:dyDescent="0.25">
      <c r="A577" s="134"/>
      <c r="B577" s="135"/>
      <c r="C577" s="136"/>
      <c r="D577" s="136"/>
      <c r="E577" s="135"/>
      <c r="F577" s="135"/>
      <c r="G577" s="136"/>
      <c r="H577" s="136"/>
    </row>
    <row r="578" spans="1:8" x14ac:dyDescent="0.25">
      <c r="A578" s="134"/>
      <c r="B578" s="135"/>
      <c r="C578" s="136"/>
      <c r="D578" s="136"/>
      <c r="E578" s="135"/>
      <c r="F578" s="135"/>
      <c r="G578" s="136"/>
      <c r="H578" s="136"/>
    </row>
    <row r="579" spans="1:8" x14ac:dyDescent="0.25">
      <c r="A579" s="134"/>
      <c r="B579" s="135"/>
      <c r="C579" s="136"/>
      <c r="D579" s="136"/>
      <c r="E579" s="135"/>
      <c r="F579" s="135"/>
      <c r="G579" s="136"/>
      <c r="H579" s="136"/>
    </row>
    <row r="580" spans="1:8" x14ac:dyDescent="0.25">
      <c r="A580" s="134"/>
      <c r="B580" s="135"/>
      <c r="C580" s="136"/>
      <c r="D580" s="136"/>
      <c r="E580" s="135"/>
      <c r="F580" s="135"/>
      <c r="G580" s="136"/>
      <c r="H580" s="136"/>
    </row>
    <row r="581" spans="1:8" x14ac:dyDescent="0.25">
      <c r="A581" s="134"/>
      <c r="B581" s="135"/>
      <c r="C581" s="136"/>
      <c r="D581" s="136"/>
      <c r="E581" s="135"/>
      <c r="F581" s="135"/>
      <c r="G581" s="136"/>
      <c r="H581" s="136"/>
    </row>
    <row r="582" spans="1:8" x14ac:dyDescent="0.25">
      <c r="A582" s="134"/>
      <c r="B582" s="135"/>
      <c r="C582" s="136"/>
      <c r="D582" s="136"/>
      <c r="E582" s="135"/>
      <c r="F582" s="135"/>
      <c r="G582" s="136"/>
      <c r="H582" s="136"/>
    </row>
    <row r="583" spans="1:8" x14ac:dyDescent="0.25">
      <c r="A583" s="134"/>
      <c r="B583" s="135"/>
      <c r="C583" s="136"/>
      <c r="D583" s="136"/>
      <c r="E583" s="135"/>
      <c r="F583" s="135"/>
      <c r="G583" s="136"/>
      <c r="H583" s="136"/>
    </row>
    <row r="584" spans="1:8" x14ac:dyDescent="0.25">
      <c r="A584" s="134"/>
      <c r="B584" s="135"/>
      <c r="C584" s="136"/>
      <c r="D584" s="136"/>
      <c r="E584" s="135"/>
      <c r="F584" s="135"/>
      <c r="G584" s="136"/>
      <c r="H584" s="136"/>
    </row>
    <row r="585" spans="1:8" x14ac:dyDescent="0.25">
      <c r="A585" s="134"/>
      <c r="B585" s="135"/>
      <c r="C585" s="136"/>
      <c r="D585" s="136"/>
      <c r="E585" s="135"/>
      <c r="F585" s="135"/>
      <c r="G585" s="136"/>
      <c r="H585" s="136"/>
    </row>
    <row r="586" spans="1:8" x14ac:dyDescent="0.25">
      <c r="A586" s="134"/>
      <c r="B586" s="135"/>
      <c r="C586" s="136"/>
      <c r="D586" s="136"/>
      <c r="E586" s="135"/>
      <c r="F586" s="135"/>
      <c r="G586" s="136"/>
      <c r="H586" s="136"/>
    </row>
    <row r="587" spans="1:8" x14ac:dyDescent="0.25">
      <c r="A587" s="134"/>
      <c r="B587" s="135"/>
      <c r="C587" s="136"/>
      <c r="D587" s="136"/>
      <c r="E587" s="135"/>
      <c r="F587" s="135"/>
      <c r="G587" s="136"/>
      <c r="H587" s="136"/>
    </row>
    <row r="588" spans="1:8" x14ac:dyDescent="0.25">
      <c r="A588" s="134"/>
      <c r="B588" s="135"/>
      <c r="C588" s="136"/>
      <c r="D588" s="136"/>
      <c r="E588" s="135"/>
      <c r="F588" s="135"/>
      <c r="G588" s="136"/>
      <c r="H588" s="136"/>
    </row>
    <row r="589" spans="1:8" x14ac:dyDescent="0.25">
      <c r="A589" s="134"/>
      <c r="B589" s="135"/>
      <c r="C589" s="136"/>
      <c r="D589" s="136"/>
      <c r="E589" s="135"/>
      <c r="F589" s="135"/>
      <c r="G589" s="136"/>
      <c r="H589" s="136"/>
    </row>
    <row r="590" spans="1:8" x14ac:dyDescent="0.25">
      <c r="A590" s="134"/>
      <c r="B590" s="135"/>
      <c r="C590" s="136"/>
      <c r="D590" s="136"/>
      <c r="E590" s="135"/>
      <c r="F590" s="135"/>
      <c r="G590" s="136"/>
      <c r="H590" s="136"/>
    </row>
    <row r="591" spans="1:8" x14ac:dyDescent="0.25">
      <c r="A591" s="134"/>
      <c r="B591" s="135"/>
      <c r="C591" s="136"/>
      <c r="D591" s="136"/>
      <c r="E591" s="135"/>
      <c r="F591" s="135"/>
      <c r="G591" s="136"/>
      <c r="H591" s="136"/>
    </row>
    <row r="592" spans="1:8" x14ac:dyDescent="0.25">
      <c r="A592" s="134"/>
      <c r="B592" s="135"/>
      <c r="C592" s="136"/>
      <c r="D592" s="136"/>
      <c r="E592" s="135"/>
      <c r="F592" s="135"/>
      <c r="G592" s="136"/>
      <c r="H592" s="136"/>
    </row>
    <row r="593" spans="1:8" x14ac:dyDescent="0.25">
      <c r="A593" s="134"/>
      <c r="B593" s="135"/>
      <c r="C593" s="136"/>
      <c r="D593" s="136"/>
      <c r="E593" s="135"/>
      <c r="F593" s="135"/>
      <c r="G593" s="136"/>
      <c r="H593" s="136"/>
    </row>
    <row r="594" spans="1:8" x14ac:dyDescent="0.25">
      <c r="A594" s="134"/>
      <c r="B594" s="135"/>
      <c r="C594" s="136"/>
      <c r="D594" s="136"/>
      <c r="E594" s="135"/>
      <c r="F594" s="135"/>
      <c r="G594" s="136"/>
      <c r="H594" s="136"/>
    </row>
    <row r="595" spans="1:8" x14ac:dyDescent="0.25">
      <c r="A595" s="134"/>
      <c r="B595" s="135"/>
      <c r="C595" s="136"/>
      <c r="D595" s="136"/>
      <c r="E595" s="135"/>
      <c r="F595" s="135"/>
      <c r="G595" s="136"/>
      <c r="H595" s="136"/>
    </row>
    <row r="596" spans="1:8" x14ac:dyDescent="0.25">
      <c r="A596" s="134"/>
      <c r="B596" s="135"/>
      <c r="C596" s="136"/>
      <c r="D596" s="136"/>
      <c r="E596" s="135"/>
      <c r="F596" s="135"/>
      <c r="G596" s="136"/>
      <c r="H596" s="136"/>
    </row>
    <row r="597" spans="1:8" x14ac:dyDescent="0.25">
      <c r="A597" s="134"/>
      <c r="B597" s="135"/>
      <c r="C597" s="136"/>
      <c r="D597" s="136"/>
      <c r="E597" s="135"/>
      <c r="F597" s="135"/>
      <c r="G597" s="136"/>
      <c r="H597" s="136"/>
    </row>
    <row r="598" spans="1:8" x14ac:dyDescent="0.25">
      <c r="A598" s="134"/>
      <c r="B598" s="135"/>
      <c r="C598" s="136"/>
      <c r="D598" s="136"/>
      <c r="E598" s="135"/>
      <c r="F598" s="135"/>
      <c r="G598" s="136"/>
      <c r="H598" s="136"/>
    </row>
    <row r="599" spans="1:8" x14ac:dyDescent="0.25">
      <c r="A599" s="134"/>
      <c r="B599" s="135"/>
      <c r="C599" s="136"/>
      <c r="D599" s="136"/>
      <c r="E599" s="135"/>
      <c r="F599" s="135"/>
      <c r="G599" s="136"/>
      <c r="H599" s="136"/>
    </row>
    <row r="600" spans="1:8" x14ac:dyDescent="0.25">
      <c r="A600" s="134"/>
      <c r="B600" s="135"/>
      <c r="C600" s="136"/>
      <c r="D600" s="136"/>
      <c r="E600" s="135"/>
      <c r="F600" s="135"/>
      <c r="G600" s="136"/>
      <c r="H600" s="136"/>
    </row>
    <row r="601" spans="1:8" x14ac:dyDescent="0.25">
      <c r="A601" s="134"/>
      <c r="B601" s="135"/>
      <c r="C601" s="136"/>
      <c r="D601" s="136"/>
      <c r="E601" s="135"/>
      <c r="F601" s="135"/>
      <c r="G601" s="136"/>
      <c r="H601" s="136"/>
    </row>
    <row r="602" spans="1:8" x14ac:dyDescent="0.25">
      <c r="A602" s="134"/>
      <c r="B602" s="135"/>
      <c r="C602" s="136"/>
      <c r="D602" s="136"/>
      <c r="E602" s="135"/>
      <c r="F602" s="135"/>
      <c r="G602" s="136"/>
      <c r="H602" s="136"/>
    </row>
    <row r="603" spans="1:8" x14ac:dyDescent="0.25">
      <c r="A603" s="134"/>
      <c r="B603" s="135"/>
      <c r="C603" s="136"/>
      <c r="D603" s="136"/>
      <c r="E603" s="135"/>
      <c r="F603" s="135"/>
      <c r="G603" s="136"/>
      <c r="H603" s="136"/>
    </row>
    <row r="604" spans="1:8" x14ac:dyDescent="0.25">
      <c r="A604" s="134"/>
      <c r="B604" s="135"/>
      <c r="C604" s="136"/>
      <c r="D604" s="136"/>
      <c r="E604" s="135"/>
      <c r="F604" s="135"/>
      <c r="G604" s="136"/>
      <c r="H604" s="136"/>
    </row>
    <row r="605" spans="1:8" x14ac:dyDescent="0.25">
      <c r="A605" s="134"/>
      <c r="B605" s="135"/>
      <c r="C605" s="136"/>
      <c r="D605" s="136"/>
      <c r="E605" s="135"/>
      <c r="F605" s="135"/>
      <c r="G605" s="136"/>
      <c r="H605" s="136"/>
    </row>
    <row r="606" spans="1:8" x14ac:dyDescent="0.25">
      <c r="A606" s="134"/>
      <c r="B606" s="135"/>
      <c r="C606" s="136"/>
      <c r="D606" s="136"/>
      <c r="E606" s="135"/>
      <c r="F606" s="135"/>
      <c r="G606" s="136"/>
      <c r="H606" s="136"/>
    </row>
    <row r="607" spans="1:8" x14ac:dyDescent="0.25">
      <c r="A607" s="134"/>
      <c r="B607" s="135"/>
      <c r="C607" s="136"/>
      <c r="D607" s="136"/>
      <c r="E607" s="135"/>
      <c r="F607" s="135"/>
      <c r="G607" s="136"/>
      <c r="H607" s="136"/>
    </row>
    <row r="608" spans="1:8" x14ac:dyDescent="0.25">
      <c r="A608" s="134"/>
      <c r="B608" s="135"/>
      <c r="C608" s="136"/>
      <c r="D608" s="136"/>
      <c r="E608" s="135"/>
      <c r="F608" s="135"/>
      <c r="G608" s="136"/>
      <c r="H608" s="136"/>
    </row>
    <row r="609" spans="1:8" x14ac:dyDescent="0.25">
      <c r="A609" s="134"/>
      <c r="B609" s="135"/>
      <c r="C609" s="136"/>
      <c r="D609" s="136"/>
      <c r="E609" s="135"/>
      <c r="F609" s="135"/>
      <c r="G609" s="136"/>
      <c r="H609" s="136"/>
    </row>
    <row r="610" spans="1:8" x14ac:dyDescent="0.25">
      <c r="A610" s="134"/>
      <c r="B610" s="135"/>
      <c r="C610" s="136"/>
      <c r="D610" s="136"/>
      <c r="E610" s="135"/>
      <c r="F610" s="135"/>
      <c r="G610" s="136"/>
      <c r="H610" s="136"/>
    </row>
    <row r="611" spans="1:8" x14ac:dyDescent="0.25">
      <c r="A611" s="134"/>
      <c r="B611" s="135"/>
      <c r="C611" s="136"/>
      <c r="D611" s="136"/>
      <c r="E611" s="135"/>
      <c r="F611" s="135"/>
      <c r="G611" s="136"/>
      <c r="H611" s="136"/>
    </row>
    <row r="612" spans="1:8" x14ac:dyDescent="0.25">
      <c r="A612" s="134"/>
      <c r="B612" s="135"/>
      <c r="C612" s="136"/>
      <c r="D612" s="136"/>
      <c r="E612" s="135"/>
      <c r="F612" s="135"/>
      <c r="G612" s="136"/>
      <c r="H612" s="136"/>
    </row>
    <row r="613" spans="1:8" x14ac:dyDescent="0.25">
      <c r="A613" s="134"/>
      <c r="B613" s="135"/>
      <c r="C613" s="136"/>
      <c r="D613" s="136"/>
      <c r="E613" s="135"/>
      <c r="F613" s="135"/>
      <c r="G613" s="136"/>
      <c r="H613" s="136"/>
    </row>
    <row r="614" spans="1:8" x14ac:dyDescent="0.25">
      <c r="A614" s="134"/>
      <c r="B614" s="135"/>
      <c r="C614" s="136"/>
      <c r="D614" s="136"/>
      <c r="E614" s="136"/>
      <c r="F614" s="136"/>
      <c r="G614" s="136"/>
      <c r="H614" s="136"/>
    </row>
    <row r="615" spans="1:8" x14ac:dyDescent="0.25">
      <c r="A615" s="134"/>
      <c r="C615" s="136"/>
      <c r="D615" s="136"/>
      <c r="E615" s="136"/>
      <c r="F615" s="136"/>
      <c r="G615" s="136"/>
      <c r="H615" s="136"/>
    </row>
    <row r="616" spans="1:8" x14ac:dyDescent="0.25">
      <c r="A616" s="134"/>
      <c r="C616" s="136"/>
      <c r="D616" s="136"/>
      <c r="E616" s="136"/>
      <c r="F616" s="136"/>
      <c r="G616" s="136"/>
      <c r="H616" s="136"/>
    </row>
  </sheetData>
  <phoneticPr fontId="3" type="noConversion"/>
  <conditionalFormatting sqref="I4:I15 I19:I30 I34:I43">
    <cfRule type="cellIs" dxfId="1" priority="1" stopIfTrue="1" operator="lessThanOrEqual">
      <formula>0</formula>
    </cfRule>
  </conditionalFormatting>
  <printOptions horizontalCentered="1"/>
  <pageMargins left="0.59055118110236204" right="0.39370078740157499" top="1" bottom="1.55" header="0.511811023622047" footer="0.511811023622047"/>
  <pageSetup scale="72" fitToHeight="2" orientation="portrait" cellComments="asDisplayed" r:id="rId1"/>
  <headerFooter alignWithMargins="0"/>
  <rowBreaks count="2" manualBreakCount="2">
    <brk id="18" max="8" man="1"/>
    <brk id="7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55DC-5A9F-49C1-A63A-DC5A35F2399F}">
  <dimension ref="A1:J598"/>
  <sheetViews>
    <sheetView view="pageBreakPreview" zoomScaleNormal="100" zoomScaleSheetLayoutView="100" workbookViewId="0">
      <pane ySplit="3" topLeftCell="A41" activePane="bottomLeft" state="frozen"/>
      <selection pane="bottomLeft" activeCell="E344" sqref="E344"/>
    </sheetView>
  </sheetViews>
  <sheetFormatPr defaultColWidth="9.109375" defaultRowHeight="13.2" x14ac:dyDescent="0.25"/>
  <cols>
    <col min="1" max="1" width="14.33203125" style="21" customWidth="1"/>
    <col min="2" max="2" width="11.5546875" style="21" customWidth="1"/>
    <col min="3" max="3" width="13.5546875" style="21" customWidth="1"/>
    <col min="4" max="4" width="12.44140625" style="21" customWidth="1"/>
    <col min="5" max="5" width="11.88671875" style="21" customWidth="1"/>
    <col min="6" max="6" width="13.5546875" style="21" customWidth="1"/>
    <col min="7" max="8" width="13.44140625" style="21" customWidth="1"/>
    <col min="9" max="9" width="14.109375" style="21" customWidth="1"/>
    <col min="10" max="16384" width="9.109375" style="2"/>
  </cols>
  <sheetData>
    <row r="1" spans="1:10" ht="21" customHeight="1" x14ac:dyDescent="0.25">
      <c r="A1" s="89" t="s">
        <v>39</v>
      </c>
      <c r="B1" s="90"/>
      <c r="C1" s="90"/>
      <c r="D1" s="90"/>
      <c r="E1" s="90"/>
      <c r="F1" s="90"/>
      <c r="G1" s="90"/>
      <c r="H1" s="90"/>
      <c r="I1" s="91"/>
    </row>
    <row r="2" spans="1:10" s="3" customFormat="1" ht="21" customHeight="1" x14ac:dyDescent="0.25">
      <c r="A2" s="92" t="s">
        <v>71</v>
      </c>
      <c r="B2" s="69"/>
      <c r="C2" s="69"/>
      <c r="D2" s="69"/>
      <c r="E2" s="69"/>
      <c r="F2" s="69"/>
      <c r="G2" s="69"/>
      <c r="H2" s="69"/>
      <c r="I2" s="93"/>
    </row>
    <row r="3" spans="1:10" ht="92.25" customHeight="1" x14ac:dyDescent="0.25">
      <c r="A3" s="64" t="s">
        <v>15</v>
      </c>
      <c r="B3" s="63" t="s">
        <v>16</v>
      </c>
      <c r="C3" s="63" t="s">
        <v>17</v>
      </c>
      <c r="D3" s="63" t="s">
        <v>18</v>
      </c>
      <c r="E3" s="63" t="s">
        <v>19</v>
      </c>
      <c r="F3" s="63" t="s">
        <v>20</v>
      </c>
      <c r="G3" s="63" t="s">
        <v>21</v>
      </c>
      <c r="H3" s="63" t="s">
        <v>22</v>
      </c>
      <c r="I3" s="63" t="s">
        <v>23</v>
      </c>
    </row>
    <row r="4" spans="1:10" x14ac:dyDescent="0.25">
      <c r="A4" s="8">
        <v>38383</v>
      </c>
      <c r="B4" s="9">
        <v>24362</v>
      </c>
      <c r="C4" s="9">
        <v>23993.449248166668</v>
      </c>
      <c r="D4" s="9">
        <v>23890.98</v>
      </c>
      <c r="E4" s="9">
        <v>23905.16</v>
      </c>
      <c r="F4" s="9">
        <v>14619.18</v>
      </c>
      <c r="G4" s="9">
        <v>14567.060478327065</v>
      </c>
      <c r="H4" s="9">
        <v>14269.390079999999</v>
      </c>
      <c r="I4" s="10">
        <v>14282.354160000001</v>
      </c>
      <c r="J4" s="4"/>
    </row>
    <row r="5" spans="1:10" x14ac:dyDescent="0.25">
      <c r="A5" s="8">
        <v>38411</v>
      </c>
      <c r="B5" s="9">
        <v>22322</v>
      </c>
      <c r="C5" s="9">
        <v>23476.854718633334</v>
      </c>
      <c r="D5" s="9">
        <v>23507.03</v>
      </c>
      <c r="E5" s="9">
        <v>23524.11</v>
      </c>
      <c r="F5" s="9">
        <v>12731.834999999999</v>
      </c>
      <c r="G5" s="9">
        <v>12786.773926101459</v>
      </c>
      <c r="H5" s="9">
        <v>12795.092909999999</v>
      </c>
      <c r="I5" s="10">
        <v>12805.151189999999</v>
      </c>
      <c r="J5" s="4"/>
    </row>
    <row r="6" spans="1:10" x14ac:dyDescent="0.25">
      <c r="A6" s="11">
        <v>38442</v>
      </c>
      <c r="B6" s="12">
        <v>22724</v>
      </c>
      <c r="C6" s="12">
        <v>22240.068870433333</v>
      </c>
      <c r="D6" s="12">
        <v>22370.34</v>
      </c>
      <c r="E6" s="12">
        <v>22380.45</v>
      </c>
      <c r="F6" s="12">
        <v>13494.28</v>
      </c>
      <c r="G6" s="12">
        <v>13424.457633845868</v>
      </c>
      <c r="H6" s="12">
        <v>13401.80264</v>
      </c>
      <c r="I6" s="13">
        <v>13409.19362</v>
      </c>
      <c r="J6" s="4"/>
    </row>
    <row r="7" spans="1:10" x14ac:dyDescent="0.25">
      <c r="A7" s="11">
        <v>38472</v>
      </c>
      <c r="B7" s="12">
        <v>19343</v>
      </c>
      <c r="C7" s="12">
        <v>20583.487564433333</v>
      </c>
      <c r="D7" s="12">
        <v>20760.099999999999</v>
      </c>
      <c r="E7" s="12">
        <v>20417.650000000001</v>
      </c>
      <c r="F7" s="12">
        <v>11827.861000000001</v>
      </c>
      <c r="G7" s="12">
        <v>12049.723871173999</v>
      </c>
      <c r="H7" s="12">
        <v>12063.787759999999</v>
      </c>
      <c r="I7" s="13">
        <v>11863.50799</v>
      </c>
      <c r="J7" s="4"/>
    </row>
    <row r="8" spans="1:10" x14ac:dyDescent="0.25">
      <c r="A8" s="11">
        <v>38503</v>
      </c>
      <c r="B8" s="12">
        <v>19007</v>
      </c>
      <c r="C8" s="12">
        <v>19077.148888950003</v>
      </c>
      <c r="D8" s="12">
        <v>20306.03</v>
      </c>
      <c r="E8" s="12">
        <v>20732.509999999998</v>
      </c>
      <c r="F8" s="12">
        <v>11744.825000000001</v>
      </c>
      <c r="G8" s="12">
        <v>11728.463562348599</v>
      </c>
      <c r="H8" s="12">
        <v>11928.30625</v>
      </c>
      <c r="I8" s="13">
        <v>12061.75791</v>
      </c>
      <c r="J8" s="4"/>
    </row>
    <row r="9" spans="1:10" x14ac:dyDescent="0.25">
      <c r="A9" s="8">
        <v>38533</v>
      </c>
      <c r="B9" s="9">
        <v>26157</v>
      </c>
      <c r="C9" s="9">
        <v>23975.45062708333</v>
      </c>
      <c r="D9" s="9">
        <v>23402.639999999999</v>
      </c>
      <c r="E9" s="9">
        <v>23362.68</v>
      </c>
      <c r="F9" s="9">
        <v>13499.266</v>
      </c>
      <c r="G9" s="9">
        <v>12759.56108168098</v>
      </c>
      <c r="H9" s="9">
        <v>12284.37599</v>
      </c>
      <c r="I9" s="10">
        <v>12372.883589999999</v>
      </c>
      <c r="J9" s="4"/>
    </row>
    <row r="10" spans="1:10" x14ac:dyDescent="0.25">
      <c r="A10" s="8">
        <v>38564</v>
      </c>
      <c r="B10" s="9">
        <v>26160</v>
      </c>
      <c r="C10" s="9">
        <v>24608.695823399998</v>
      </c>
      <c r="D10" s="9">
        <v>23820.5</v>
      </c>
      <c r="E10" s="9">
        <v>23897.21</v>
      </c>
      <c r="F10" s="9">
        <v>14094.375</v>
      </c>
      <c r="G10" s="9">
        <v>13767.564258264223</v>
      </c>
      <c r="H10" s="9">
        <v>13233.973099999999</v>
      </c>
      <c r="I10" s="10">
        <v>13350.46192</v>
      </c>
      <c r="J10" s="4"/>
    </row>
    <row r="11" spans="1:10" x14ac:dyDescent="0.25">
      <c r="A11" s="8">
        <v>38595</v>
      </c>
      <c r="B11" s="9">
        <v>25816</v>
      </c>
      <c r="C11" s="9">
        <v>24603.807798300004</v>
      </c>
      <c r="D11" s="9">
        <v>23372.48</v>
      </c>
      <c r="E11" s="9">
        <v>23532.39</v>
      </c>
      <c r="F11" s="9">
        <v>14031.29</v>
      </c>
      <c r="G11" s="9">
        <v>13551.573001344907</v>
      </c>
      <c r="H11" s="9">
        <v>13465.8968</v>
      </c>
      <c r="I11" s="10">
        <v>13583.591210000001</v>
      </c>
      <c r="J11" s="4"/>
    </row>
    <row r="12" spans="1:10" x14ac:dyDescent="0.25">
      <c r="A12" s="11">
        <v>38625</v>
      </c>
      <c r="B12" s="12">
        <v>23914</v>
      </c>
      <c r="C12" s="12">
        <v>22196.328197350005</v>
      </c>
      <c r="D12" s="12">
        <v>22078.34</v>
      </c>
      <c r="E12" s="12">
        <v>22066.720000000001</v>
      </c>
      <c r="F12" s="12">
        <v>12552.618</v>
      </c>
      <c r="G12" s="12">
        <v>12265.687362775632</v>
      </c>
      <c r="H12" s="12">
        <v>12151.981449999999</v>
      </c>
      <c r="I12" s="13">
        <v>12212.8858</v>
      </c>
      <c r="J12" s="4"/>
    </row>
    <row r="13" spans="1:10" x14ac:dyDescent="0.25">
      <c r="A13" s="11">
        <v>38656</v>
      </c>
      <c r="B13" s="12">
        <v>20752</v>
      </c>
      <c r="C13" s="12">
        <v>20712.896211533334</v>
      </c>
      <c r="D13" s="12">
        <v>20922.810000000001</v>
      </c>
      <c r="E13" s="12">
        <v>20922.09</v>
      </c>
      <c r="F13" s="12">
        <v>12187.328</v>
      </c>
      <c r="G13" s="12">
        <v>12137.305526588269</v>
      </c>
      <c r="H13" s="12">
        <v>12472.81885</v>
      </c>
      <c r="I13" s="13">
        <v>12465.568569999999</v>
      </c>
      <c r="J13" s="4"/>
    </row>
    <row r="14" spans="1:10" x14ac:dyDescent="0.25">
      <c r="A14" s="11">
        <v>38686</v>
      </c>
      <c r="B14" s="12">
        <v>22564</v>
      </c>
      <c r="C14" s="12">
        <v>21790.277650600001</v>
      </c>
      <c r="D14" s="12">
        <v>22937.599999999999</v>
      </c>
      <c r="E14" s="12">
        <v>22872.639999999999</v>
      </c>
      <c r="F14" s="12">
        <v>12440.55</v>
      </c>
      <c r="G14" s="12">
        <v>12477.710867042064</v>
      </c>
      <c r="H14" s="12">
        <v>12867.080039999999</v>
      </c>
      <c r="I14" s="13">
        <v>12885.988140000001</v>
      </c>
      <c r="J14" s="4"/>
    </row>
    <row r="15" spans="1:10" x14ac:dyDescent="0.25">
      <c r="A15" s="8">
        <v>38717</v>
      </c>
      <c r="B15" s="9">
        <v>23750</v>
      </c>
      <c r="C15" s="9">
        <v>23322.444476100001</v>
      </c>
      <c r="D15" s="9">
        <v>23641.84</v>
      </c>
      <c r="E15" s="9">
        <v>23670.18</v>
      </c>
      <c r="F15" s="9">
        <v>13706.036</v>
      </c>
      <c r="G15" s="9">
        <v>13623.336777041353</v>
      </c>
      <c r="H15" s="9">
        <v>13796.34095</v>
      </c>
      <c r="I15" s="10">
        <v>13805.757</v>
      </c>
      <c r="J15" s="4"/>
    </row>
    <row r="16" spans="1:10" x14ac:dyDescent="0.25">
      <c r="A16" s="95" t="s">
        <v>45</v>
      </c>
      <c r="B16" s="96">
        <v>26160</v>
      </c>
      <c r="C16" s="96">
        <v>24608.695823399998</v>
      </c>
      <c r="D16" s="96">
        <v>23890.98</v>
      </c>
      <c r="E16" s="96">
        <v>23905.16</v>
      </c>
      <c r="F16" s="96">
        <v>130782.85800000001</v>
      </c>
      <c r="G16" s="96">
        <v>129038.170702451</v>
      </c>
      <c r="H16" s="96">
        <v>128067.42583000001</v>
      </c>
      <c r="I16" s="97">
        <v>128407.35596</v>
      </c>
      <c r="J16" s="4"/>
    </row>
    <row r="17" spans="1:10" ht="12.75" customHeight="1" x14ac:dyDescent="0.25">
      <c r="A17" s="95">
        <v>2005</v>
      </c>
      <c r="B17" s="96">
        <v>26160</v>
      </c>
      <c r="C17" s="96">
        <v>24608.695823399998</v>
      </c>
      <c r="D17" s="96">
        <v>23890.98</v>
      </c>
      <c r="E17" s="96">
        <v>23905.16</v>
      </c>
      <c r="F17" s="96">
        <v>156929.44399999999</v>
      </c>
      <c r="G17" s="96">
        <v>155139.21834653441</v>
      </c>
      <c r="H17" s="96">
        <v>154730.84682000001</v>
      </c>
      <c r="I17" s="97">
        <v>155099.1011</v>
      </c>
      <c r="J17" s="4"/>
    </row>
    <row r="18" spans="1:10" ht="6" customHeight="1" x14ac:dyDescent="0.25">
      <c r="A18" s="14"/>
      <c r="B18" s="15"/>
      <c r="C18" s="15"/>
      <c r="D18" s="15"/>
      <c r="E18" s="15"/>
      <c r="F18" s="15"/>
      <c r="G18" s="15"/>
      <c r="H18" s="15"/>
      <c r="I18" s="15"/>
      <c r="J18" s="4"/>
    </row>
    <row r="19" spans="1:10" x14ac:dyDescent="0.25">
      <c r="A19" s="8">
        <v>38748</v>
      </c>
      <c r="B19" s="9">
        <v>23052</v>
      </c>
      <c r="C19" s="9">
        <v>24480.999961690402</v>
      </c>
      <c r="D19" s="9">
        <v>24284.959999999999</v>
      </c>
      <c r="E19" s="9">
        <v>24271.9</v>
      </c>
      <c r="F19" s="9">
        <v>13596.17</v>
      </c>
      <c r="G19" s="9">
        <v>14017.998238590175</v>
      </c>
      <c r="H19" s="9">
        <v>14424.451519999999</v>
      </c>
      <c r="I19" s="10">
        <v>14400.53154</v>
      </c>
      <c r="J19" s="4"/>
    </row>
    <row r="20" spans="1:10" x14ac:dyDescent="0.25">
      <c r="A20" s="8">
        <v>38776</v>
      </c>
      <c r="B20" s="9">
        <v>22321</v>
      </c>
      <c r="C20" s="9">
        <v>22264</v>
      </c>
      <c r="D20" s="9">
        <v>23800.5</v>
      </c>
      <c r="E20" s="9">
        <v>23772.33</v>
      </c>
      <c r="F20" s="9">
        <v>12568.25</v>
      </c>
      <c r="G20" s="9">
        <v>12541.471797154607</v>
      </c>
      <c r="H20" s="9">
        <v>12948.291359999999</v>
      </c>
      <c r="I20" s="10">
        <v>12925.308999999999</v>
      </c>
      <c r="J20" s="4"/>
    </row>
    <row r="21" spans="1:10" x14ac:dyDescent="0.25">
      <c r="A21" s="11">
        <v>38807</v>
      </c>
      <c r="B21" s="12">
        <v>21772</v>
      </c>
      <c r="C21" s="12">
        <v>22180.641554809532</v>
      </c>
      <c r="D21" s="12">
        <v>22821.37</v>
      </c>
      <c r="E21" s="12">
        <v>22806.73</v>
      </c>
      <c r="F21" s="12">
        <v>13199.998</v>
      </c>
      <c r="G21" s="12">
        <v>13192.066160156881</v>
      </c>
      <c r="H21" s="12">
        <v>13634.829880000001</v>
      </c>
      <c r="I21" s="13">
        <v>13618.891659999999</v>
      </c>
      <c r="J21" s="4"/>
    </row>
    <row r="22" spans="1:10" x14ac:dyDescent="0.25">
      <c r="A22" s="11">
        <v>38837</v>
      </c>
      <c r="B22" s="12">
        <v>19582</v>
      </c>
      <c r="C22" s="12">
        <v>20894.4456589287</v>
      </c>
      <c r="D22" s="12">
        <v>20910.04</v>
      </c>
      <c r="E22" s="12">
        <v>20910.04</v>
      </c>
      <c r="F22" s="12">
        <v>11512.852000000001</v>
      </c>
      <c r="G22" s="12">
        <v>11910.843768811799</v>
      </c>
      <c r="H22" s="12">
        <v>12047.975490000001</v>
      </c>
      <c r="I22" s="13">
        <v>12061.02706</v>
      </c>
      <c r="J22" s="4"/>
    </row>
    <row r="23" spans="1:10" x14ac:dyDescent="0.25">
      <c r="A23" s="11">
        <v>38868</v>
      </c>
      <c r="B23" s="12">
        <v>24857</v>
      </c>
      <c r="C23" s="12">
        <v>21872.291058494568</v>
      </c>
      <c r="D23" s="12">
        <v>21678.33</v>
      </c>
      <c r="E23" s="12">
        <v>21678.33</v>
      </c>
      <c r="F23" s="12">
        <v>11927.477999999999</v>
      </c>
      <c r="G23" s="12">
        <v>11716.812195256043</v>
      </c>
      <c r="H23" s="12">
        <v>12279.99164</v>
      </c>
      <c r="I23" s="13">
        <v>12290.82308</v>
      </c>
      <c r="J23" s="4"/>
    </row>
    <row r="24" spans="1:10" x14ac:dyDescent="0.25">
      <c r="A24" s="8">
        <v>38898</v>
      </c>
      <c r="B24" s="9">
        <v>23349</v>
      </c>
      <c r="C24" s="9">
        <v>23612.746292290598</v>
      </c>
      <c r="D24" s="9">
        <v>23998.720000000001</v>
      </c>
      <c r="E24" s="9">
        <v>23998.720000000001</v>
      </c>
      <c r="F24" s="9">
        <v>12541.936</v>
      </c>
      <c r="G24" s="9">
        <v>12570.075194709694</v>
      </c>
      <c r="H24" s="9">
        <v>12623.91217</v>
      </c>
      <c r="I24" s="10">
        <v>12504.911980000001</v>
      </c>
      <c r="J24" s="4"/>
    </row>
    <row r="25" spans="1:10" x14ac:dyDescent="0.25">
      <c r="A25" s="8">
        <v>38929</v>
      </c>
      <c r="B25" s="9">
        <v>26092</v>
      </c>
      <c r="C25" s="9">
        <v>25257.341773449109</v>
      </c>
      <c r="D25" s="9">
        <v>25397.46</v>
      </c>
      <c r="E25" s="9">
        <v>25501.94</v>
      </c>
      <c r="F25" s="9">
        <v>13853.619000000001</v>
      </c>
      <c r="G25" s="9">
        <v>13519.657197578963</v>
      </c>
      <c r="H25" s="9">
        <v>13679.26462</v>
      </c>
      <c r="I25" s="10">
        <v>13700.01203</v>
      </c>
      <c r="J25" s="4"/>
    </row>
    <row r="26" spans="1:10" x14ac:dyDescent="0.25">
      <c r="A26" s="8">
        <v>38960</v>
      </c>
      <c r="B26" s="9">
        <v>27005</v>
      </c>
      <c r="C26" s="9">
        <v>23880.518781388262</v>
      </c>
      <c r="D26" s="9">
        <v>24805.29</v>
      </c>
      <c r="E26" s="9">
        <v>24904.59</v>
      </c>
      <c r="F26" s="9">
        <v>13308.1</v>
      </c>
      <c r="G26" s="9">
        <v>13272.283181556826</v>
      </c>
      <c r="H26" s="9">
        <v>13630.800789999999</v>
      </c>
      <c r="I26" s="10">
        <v>13652.104140000001</v>
      </c>
      <c r="J26" s="4"/>
    </row>
    <row r="27" spans="1:10" x14ac:dyDescent="0.25">
      <c r="A27" s="11">
        <v>38990</v>
      </c>
      <c r="B27" s="12">
        <v>19976</v>
      </c>
      <c r="C27" s="12">
        <v>21526.764848608702</v>
      </c>
      <c r="D27" s="12">
        <v>23566.959999999999</v>
      </c>
      <c r="E27" s="12">
        <v>23665.13</v>
      </c>
      <c r="F27" s="12">
        <v>11521.035</v>
      </c>
      <c r="G27" s="12">
        <v>11636.941319743804</v>
      </c>
      <c r="H27" s="12">
        <v>12254.940570000001</v>
      </c>
      <c r="I27" s="13">
        <v>12279.43072</v>
      </c>
      <c r="J27" s="4"/>
    </row>
    <row r="28" spans="1:10" x14ac:dyDescent="0.25">
      <c r="A28" s="11">
        <v>39021</v>
      </c>
      <c r="B28" s="12">
        <v>19590</v>
      </c>
      <c r="C28" s="12">
        <v>20459.015398067058</v>
      </c>
      <c r="D28" s="12">
        <v>21498.15</v>
      </c>
      <c r="E28" s="12">
        <v>21594.97</v>
      </c>
      <c r="F28" s="12">
        <v>11962.307000000001</v>
      </c>
      <c r="G28" s="12">
        <v>11885.914558801825</v>
      </c>
      <c r="H28" s="12">
        <v>12521.80092</v>
      </c>
      <c r="I28" s="13">
        <v>12621.09562</v>
      </c>
      <c r="J28" s="4"/>
    </row>
    <row r="29" spans="1:10" x14ac:dyDescent="0.25">
      <c r="A29" s="11">
        <v>39051</v>
      </c>
      <c r="B29" s="12">
        <v>21267</v>
      </c>
      <c r="C29" s="12">
        <v>22968.211516330666</v>
      </c>
      <c r="D29" s="12">
        <v>23080.82</v>
      </c>
      <c r="E29" s="12">
        <v>23163.05</v>
      </c>
      <c r="F29" s="12">
        <v>12178.739</v>
      </c>
      <c r="G29" s="12">
        <v>12470.093265738502</v>
      </c>
      <c r="H29" s="12">
        <v>12892.685039999998</v>
      </c>
      <c r="I29" s="13">
        <v>12972.260189999999</v>
      </c>
      <c r="J29" s="4"/>
    </row>
    <row r="30" spans="1:10" x14ac:dyDescent="0.25">
      <c r="A30" s="8">
        <v>39082</v>
      </c>
      <c r="B30" s="9">
        <v>22941</v>
      </c>
      <c r="C30" s="9">
        <v>23625.939295941134</v>
      </c>
      <c r="D30" s="9">
        <v>24123.74</v>
      </c>
      <c r="E30" s="9">
        <v>24219.55</v>
      </c>
      <c r="F30" s="9">
        <v>12967.200999999999</v>
      </c>
      <c r="G30" s="9">
        <v>13244.959180366117</v>
      </c>
      <c r="H30" s="9">
        <v>13800.64883</v>
      </c>
      <c r="I30" s="10">
        <v>13888.18354</v>
      </c>
      <c r="J30" s="4"/>
    </row>
    <row r="31" spans="1:10" x14ac:dyDescent="0.25">
      <c r="A31" s="98" t="s">
        <v>46</v>
      </c>
      <c r="B31" s="96">
        <v>27005</v>
      </c>
      <c r="C31" s="96">
        <v>25257.341773449109</v>
      </c>
      <c r="D31" s="96">
        <v>25397.46</v>
      </c>
      <c r="E31" s="96">
        <v>25501.94</v>
      </c>
      <c r="F31" s="96">
        <v>125991.74500000001</v>
      </c>
      <c r="G31" s="96">
        <v>126264.06361236062</v>
      </c>
      <c r="H31" s="96">
        <v>130046.25895999999</v>
      </c>
      <c r="I31" s="97">
        <v>130054.13683</v>
      </c>
      <c r="J31" s="4"/>
    </row>
    <row r="32" spans="1:10" x14ac:dyDescent="0.25">
      <c r="A32" s="98">
        <v>2006</v>
      </c>
      <c r="B32" s="96">
        <v>27005</v>
      </c>
      <c r="C32" s="96">
        <v>25257.341773449109</v>
      </c>
      <c r="D32" s="96">
        <v>25397.46</v>
      </c>
      <c r="E32" s="96">
        <v>25501.94</v>
      </c>
      <c r="F32" s="96">
        <v>151137.685</v>
      </c>
      <c r="G32" s="96">
        <v>151979.11605846527</v>
      </c>
      <c r="H32" s="96">
        <v>156739.59282999998</v>
      </c>
      <c r="I32" s="97">
        <v>156914.58056</v>
      </c>
      <c r="J32" s="4"/>
    </row>
    <row r="33" spans="1:10" ht="6" customHeight="1" x14ac:dyDescent="0.25">
      <c r="A33" s="14"/>
      <c r="B33" s="15"/>
      <c r="C33" s="15"/>
      <c r="D33" s="15"/>
      <c r="E33" s="15"/>
      <c r="F33" s="15"/>
      <c r="G33" s="15"/>
      <c r="H33" s="15"/>
      <c r="I33" s="15"/>
      <c r="J33" s="4"/>
    </row>
    <row r="34" spans="1:10" x14ac:dyDescent="0.25">
      <c r="A34" s="8">
        <v>39113</v>
      </c>
      <c r="B34" s="9">
        <v>23537</v>
      </c>
      <c r="C34" s="9">
        <v>23776.833873493801</v>
      </c>
      <c r="D34" s="9">
        <v>24407.33</v>
      </c>
      <c r="E34" s="9">
        <v>24676.71</v>
      </c>
      <c r="F34" s="9">
        <v>13758.097</v>
      </c>
      <c r="G34" s="9">
        <v>13944.328197977844</v>
      </c>
      <c r="H34" s="9">
        <v>14347.600570000001</v>
      </c>
      <c r="I34" s="10">
        <v>14418.45478</v>
      </c>
      <c r="J34" s="4"/>
    </row>
    <row r="35" spans="1:10" x14ac:dyDescent="0.25">
      <c r="A35" s="8">
        <v>39141</v>
      </c>
      <c r="B35" s="9">
        <v>23935</v>
      </c>
      <c r="C35" s="9">
        <v>23053.0639397056</v>
      </c>
      <c r="D35" s="9">
        <v>23805.23</v>
      </c>
      <c r="E35" s="9">
        <v>24142.95</v>
      </c>
      <c r="F35" s="9">
        <v>13037.578</v>
      </c>
      <c r="G35" s="9">
        <v>12755.037767607408</v>
      </c>
      <c r="H35" s="9">
        <v>12799.707890000001</v>
      </c>
      <c r="I35" s="10">
        <v>12866.235990000001</v>
      </c>
      <c r="J35" s="4"/>
    </row>
    <row r="36" spans="1:10" x14ac:dyDescent="0.25">
      <c r="A36" s="11">
        <v>39172</v>
      </c>
      <c r="B36" s="12">
        <v>22969</v>
      </c>
      <c r="C36" s="12">
        <v>22680.401738112399</v>
      </c>
      <c r="D36" s="12">
        <v>22410.89</v>
      </c>
      <c r="E36" s="12">
        <v>22992.49</v>
      </c>
      <c r="F36" s="12">
        <v>13192.72</v>
      </c>
      <c r="G36" s="12">
        <v>13156.147334773721</v>
      </c>
      <c r="H36" s="12">
        <v>13334.42679</v>
      </c>
      <c r="I36" s="13">
        <v>13371.808660000001</v>
      </c>
      <c r="J36" s="4"/>
    </row>
    <row r="37" spans="1:10" x14ac:dyDescent="0.25">
      <c r="A37" s="11">
        <v>39202</v>
      </c>
      <c r="B37" s="12">
        <v>20016</v>
      </c>
      <c r="C37" s="12">
        <v>21218.700120571568</v>
      </c>
      <c r="D37" s="12">
        <v>20306.68</v>
      </c>
      <c r="E37" s="12">
        <v>20309.87</v>
      </c>
      <c r="F37" s="12">
        <v>11827.647000000001</v>
      </c>
      <c r="G37" s="12">
        <v>11977.748705151254</v>
      </c>
      <c r="H37" s="12">
        <v>11833.320730000001</v>
      </c>
      <c r="I37" s="13">
        <v>11907.08121</v>
      </c>
      <c r="J37" s="4"/>
    </row>
    <row r="38" spans="1:10" x14ac:dyDescent="0.25">
      <c r="A38" s="11">
        <v>39233</v>
      </c>
      <c r="B38" s="12">
        <v>21490</v>
      </c>
      <c r="C38" s="12">
        <v>18881.510639859862</v>
      </c>
      <c r="D38" s="12">
        <v>20882.55</v>
      </c>
      <c r="E38" s="12">
        <v>20810.38</v>
      </c>
      <c r="F38" s="12">
        <v>11818.634</v>
      </c>
      <c r="G38" s="12">
        <v>11610.066232910904</v>
      </c>
      <c r="H38" s="12">
        <v>11997.955179999999</v>
      </c>
      <c r="I38" s="13">
        <v>12060.769980000001</v>
      </c>
      <c r="J38" s="4"/>
    </row>
    <row r="39" spans="1:10" x14ac:dyDescent="0.25">
      <c r="A39" s="8">
        <v>39263</v>
      </c>
      <c r="B39" s="9">
        <v>25737</v>
      </c>
      <c r="C39" s="9">
        <v>24968.232819057797</v>
      </c>
      <c r="D39" s="9">
        <v>24501.25</v>
      </c>
      <c r="E39" s="9">
        <v>24410.42</v>
      </c>
      <c r="F39" s="9">
        <v>12692.547</v>
      </c>
      <c r="G39" s="9">
        <v>12478.018645330763</v>
      </c>
      <c r="H39" s="9">
        <v>12397.772449999999</v>
      </c>
      <c r="I39" s="10">
        <v>12443.77643</v>
      </c>
      <c r="J39" s="4"/>
    </row>
    <row r="40" spans="1:10" x14ac:dyDescent="0.25">
      <c r="A40" s="8">
        <v>39294</v>
      </c>
      <c r="B40" s="9">
        <v>24561</v>
      </c>
      <c r="C40" s="9">
        <v>24937.082206430598</v>
      </c>
      <c r="D40" s="9">
        <v>25524.57</v>
      </c>
      <c r="E40" s="9">
        <v>25516.05</v>
      </c>
      <c r="F40" s="9">
        <v>12840.811</v>
      </c>
      <c r="G40" s="9">
        <v>13223.893875285357</v>
      </c>
      <c r="H40" s="9">
        <v>13470.82524</v>
      </c>
      <c r="I40" s="10">
        <v>13480.264810000001</v>
      </c>
      <c r="J40" s="4"/>
    </row>
    <row r="41" spans="1:10" x14ac:dyDescent="0.25">
      <c r="A41" s="8">
        <v>39325</v>
      </c>
      <c r="B41" s="9">
        <v>25584</v>
      </c>
      <c r="C41" s="9">
        <v>24566.907063975836</v>
      </c>
      <c r="D41" s="9">
        <v>24734.55</v>
      </c>
      <c r="E41" s="9">
        <v>24723</v>
      </c>
      <c r="F41" s="9">
        <v>13454.57</v>
      </c>
      <c r="G41" s="9">
        <v>13140.052820271221</v>
      </c>
      <c r="H41" s="9">
        <v>13368.019749999999</v>
      </c>
      <c r="I41" s="10">
        <v>13378.80939</v>
      </c>
      <c r="J41" s="4"/>
    </row>
    <row r="42" spans="1:10" x14ac:dyDescent="0.25">
      <c r="A42" s="11">
        <v>39355</v>
      </c>
      <c r="B42" s="12">
        <v>24046</v>
      </c>
      <c r="C42" s="12">
        <v>20976.021859897042</v>
      </c>
      <c r="D42" s="12">
        <v>22636.33</v>
      </c>
      <c r="E42" s="12">
        <v>22622.79</v>
      </c>
      <c r="F42" s="12">
        <v>11916.218999999999</v>
      </c>
      <c r="G42" s="12">
        <v>11637.117623681228</v>
      </c>
      <c r="H42" s="12">
        <v>11853.556839999999</v>
      </c>
      <c r="I42" s="13">
        <v>11870.317349999999</v>
      </c>
      <c r="J42" s="4"/>
    </row>
    <row r="43" spans="1:10" x14ac:dyDescent="0.25">
      <c r="A43" s="11">
        <v>39386</v>
      </c>
      <c r="B43" s="12">
        <v>19233</v>
      </c>
      <c r="C43" s="12">
        <v>19607.611412286067</v>
      </c>
      <c r="D43" s="12">
        <v>21554.34</v>
      </c>
      <c r="E43" s="12">
        <v>21553.06</v>
      </c>
      <c r="F43" s="12">
        <v>11908.105</v>
      </c>
      <c r="G43" s="12">
        <v>11832.641259950928</v>
      </c>
      <c r="H43" s="12">
        <v>12419.5501</v>
      </c>
      <c r="I43" s="13">
        <v>12479.268269999999</v>
      </c>
      <c r="J43" s="4"/>
    </row>
    <row r="44" spans="1:10" x14ac:dyDescent="0.25">
      <c r="A44" s="11">
        <v>39416</v>
      </c>
      <c r="B44" s="12">
        <v>21814</v>
      </c>
      <c r="C44" s="12">
        <v>22401.702254502801</v>
      </c>
      <c r="D44" s="12">
        <v>22807.03</v>
      </c>
      <c r="E44" s="12">
        <v>22802.560000000001</v>
      </c>
      <c r="F44" s="12">
        <v>12350.431</v>
      </c>
      <c r="G44" s="12">
        <v>12475.212192087136</v>
      </c>
      <c r="H44" s="12">
        <v>12719.760380000002</v>
      </c>
      <c r="I44" s="13">
        <v>12785.4</v>
      </c>
      <c r="J44" s="4"/>
    </row>
    <row r="45" spans="1:10" x14ac:dyDescent="0.25">
      <c r="A45" s="8">
        <v>39447</v>
      </c>
      <c r="B45" s="9">
        <v>22935</v>
      </c>
      <c r="C45" s="9">
        <v>23142.747220501733</v>
      </c>
      <c r="D45" s="9">
        <v>24122.74</v>
      </c>
      <c r="E45" s="9">
        <v>24265.37</v>
      </c>
      <c r="F45" s="9">
        <v>13341.49</v>
      </c>
      <c r="G45" s="9">
        <v>13271.890127208368</v>
      </c>
      <c r="H45" s="9">
        <v>13588.27254</v>
      </c>
      <c r="I45" s="10">
        <v>13664.57878</v>
      </c>
      <c r="J45" s="4"/>
    </row>
    <row r="46" spans="1:10" x14ac:dyDescent="0.25">
      <c r="A46" s="95" t="s">
        <v>47</v>
      </c>
      <c r="B46" s="96">
        <v>25737</v>
      </c>
      <c r="C46" s="96">
        <v>24968.232819057797</v>
      </c>
      <c r="D46" s="96">
        <v>25524.57</v>
      </c>
      <c r="E46" s="96">
        <v>25516.05</v>
      </c>
      <c r="F46" s="96">
        <v>126446.92799999999</v>
      </c>
      <c r="G46" s="96">
        <v>125755.05246294063</v>
      </c>
      <c r="H46" s="96">
        <v>127822.73553999999</v>
      </c>
      <c r="I46" s="97">
        <v>128276.78687</v>
      </c>
      <c r="J46" s="4"/>
    </row>
    <row r="47" spans="1:10" x14ac:dyDescent="0.25">
      <c r="A47" s="98">
        <v>2007</v>
      </c>
      <c r="B47" s="99">
        <v>25737</v>
      </c>
      <c r="C47" s="99">
        <v>24968.232819057797</v>
      </c>
      <c r="D47" s="99">
        <v>25524.57</v>
      </c>
      <c r="E47" s="99">
        <v>25516.05</v>
      </c>
      <c r="F47" s="99">
        <v>152138.84899999999</v>
      </c>
      <c r="G47" s="99">
        <v>151502.15478223615</v>
      </c>
      <c r="H47" s="99">
        <v>154130.76845999999</v>
      </c>
      <c r="I47" s="99">
        <v>154726.76565000002</v>
      </c>
    </row>
    <row r="48" spans="1:10" ht="6" customHeight="1" x14ac:dyDescent="0.25">
      <c r="A48" s="14"/>
      <c r="B48" s="15"/>
      <c r="C48" s="15"/>
      <c r="D48" s="15"/>
      <c r="E48" s="15"/>
      <c r="F48" s="15"/>
      <c r="G48" s="15"/>
      <c r="H48" s="15"/>
      <c r="I48" s="15"/>
    </row>
    <row r="49" spans="1:9" x14ac:dyDescent="0.25">
      <c r="A49" s="8">
        <v>39478</v>
      </c>
      <c r="B49" s="9">
        <v>22782</v>
      </c>
      <c r="C49" s="9">
        <v>23324.016017306465</v>
      </c>
      <c r="D49" s="9">
        <v>23839.928599974901</v>
      </c>
      <c r="E49" s="9">
        <v>24111.98</v>
      </c>
      <c r="F49" s="9">
        <v>13609.986000000001</v>
      </c>
      <c r="G49" s="9">
        <v>13838.575274919051</v>
      </c>
      <c r="H49" s="9">
        <v>13978.74725</v>
      </c>
      <c r="I49" s="10">
        <v>13978.74725</v>
      </c>
    </row>
    <row r="50" spans="1:9" x14ac:dyDescent="0.25">
      <c r="A50" s="8">
        <v>39507</v>
      </c>
      <c r="B50" s="9">
        <v>23054</v>
      </c>
      <c r="C50" s="9">
        <v>22662.418443285267</v>
      </c>
      <c r="D50" s="9">
        <v>23331.2989336438</v>
      </c>
      <c r="E50" s="9">
        <v>23609.24</v>
      </c>
      <c r="F50" s="9">
        <v>12896.823</v>
      </c>
      <c r="G50" s="9">
        <v>12779.79262980784</v>
      </c>
      <c r="H50" s="9">
        <v>12968.82029</v>
      </c>
      <c r="I50" s="10">
        <v>12968.82029</v>
      </c>
    </row>
    <row r="51" spans="1:9" x14ac:dyDescent="0.25">
      <c r="A51" s="11">
        <v>39538</v>
      </c>
      <c r="B51" s="12">
        <v>20990</v>
      </c>
      <c r="C51" s="12">
        <v>21209.026943329533</v>
      </c>
      <c r="D51" s="12">
        <v>21883.673448233301</v>
      </c>
      <c r="E51" s="12">
        <v>22192.68</v>
      </c>
      <c r="F51" s="12">
        <v>13003.771000000001</v>
      </c>
      <c r="G51" s="12">
        <v>12776.007592713007</v>
      </c>
      <c r="H51" s="12">
        <v>12970.368759999999</v>
      </c>
      <c r="I51" s="13">
        <v>12970.368759999999</v>
      </c>
    </row>
    <row r="52" spans="1:9" x14ac:dyDescent="0.25">
      <c r="A52" s="11">
        <v>39568</v>
      </c>
      <c r="B52" s="12">
        <v>19512</v>
      </c>
      <c r="C52" s="12">
        <v>21077.495316066073</v>
      </c>
      <c r="D52" s="12">
        <v>20048.031478137003</v>
      </c>
      <c r="E52" s="12">
        <v>20289.209212512</v>
      </c>
      <c r="F52" s="12">
        <v>11520.396000000001</v>
      </c>
      <c r="G52" s="12">
        <v>11829.584308148274</v>
      </c>
      <c r="H52" s="12">
        <v>11698.942977327752</v>
      </c>
      <c r="I52" s="13">
        <v>11776.56129</v>
      </c>
    </row>
    <row r="53" spans="1:9" x14ac:dyDescent="0.25">
      <c r="A53" s="11">
        <v>39599</v>
      </c>
      <c r="B53" s="12">
        <v>18650</v>
      </c>
      <c r="C53" s="12">
        <v>20139.984233031639</v>
      </c>
      <c r="D53" s="12">
        <v>20210.767609578212</v>
      </c>
      <c r="E53" s="12">
        <v>20510.384797078201</v>
      </c>
      <c r="F53" s="12">
        <v>11407.14</v>
      </c>
      <c r="G53" s="12">
        <v>11511.824436716659</v>
      </c>
      <c r="H53" s="12">
        <v>11735.955288958998</v>
      </c>
      <c r="I53" s="13">
        <v>11868.30675</v>
      </c>
    </row>
    <row r="54" spans="1:9" ht="12.75" customHeight="1" x14ac:dyDescent="0.25">
      <c r="A54" s="8">
        <v>39629</v>
      </c>
      <c r="B54" s="9">
        <v>24195</v>
      </c>
      <c r="C54" s="9">
        <v>23724.343105941996</v>
      </c>
      <c r="D54" s="9">
        <v>23892.019217171754</v>
      </c>
      <c r="E54" s="9">
        <v>24064.855154671801</v>
      </c>
      <c r="F54" s="9">
        <v>12189.13</v>
      </c>
      <c r="G54" s="9">
        <v>12047.555913991137</v>
      </c>
      <c r="H54" s="9">
        <v>12103.677367938792</v>
      </c>
      <c r="I54" s="10">
        <v>12277.9236</v>
      </c>
    </row>
    <row r="55" spans="1:9" ht="12.75" customHeight="1" x14ac:dyDescent="0.25">
      <c r="A55" s="8">
        <v>39660</v>
      </c>
      <c r="B55" s="9">
        <v>23787</v>
      </c>
      <c r="C55" s="9">
        <v>24987.592033856534</v>
      </c>
      <c r="D55" s="9">
        <v>25231.893907567483</v>
      </c>
      <c r="E55" s="9">
        <v>24892.163892918332</v>
      </c>
      <c r="F55" s="9">
        <v>13155.66</v>
      </c>
      <c r="G55" s="9">
        <v>13310.918754142162</v>
      </c>
      <c r="H55" s="9">
        <v>13161.834957431041</v>
      </c>
      <c r="I55" s="10">
        <v>13230.492314210971</v>
      </c>
    </row>
    <row r="56" spans="1:9" ht="12.75" customHeight="1" x14ac:dyDescent="0.25">
      <c r="A56" s="8">
        <v>39691</v>
      </c>
      <c r="B56" s="9">
        <v>22707</v>
      </c>
      <c r="C56" s="9">
        <v>23579.657329378468</v>
      </c>
      <c r="D56" s="9">
        <v>24477.775273508181</v>
      </c>
      <c r="E56" s="9">
        <v>24175.164439667096</v>
      </c>
      <c r="F56" s="9">
        <v>12548.525</v>
      </c>
      <c r="G56" s="9">
        <v>12736.69164717993</v>
      </c>
      <c r="H56" s="9">
        <v>12926.097108461676</v>
      </c>
      <c r="I56" s="10">
        <v>12997.208786821546</v>
      </c>
    </row>
    <row r="57" spans="1:9" ht="12.75" customHeight="1" x14ac:dyDescent="0.25">
      <c r="A57" s="11">
        <v>39721</v>
      </c>
      <c r="B57" s="12">
        <v>22975</v>
      </c>
      <c r="C57" s="12">
        <v>21404.267789503705</v>
      </c>
      <c r="D57" s="12">
        <v>22290.903997665911</v>
      </c>
      <c r="E57" s="12">
        <v>22028.199831617763</v>
      </c>
      <c r="F57" s="12">
        <v>11793.462</v>
      </c>
      <c r="G57" s="12">
        <v>11598.08428754411</v>
      </c>
      <c r="H57" s="12">
        <v>11529.531769422136</v>
      </c>
      <c r="I57" s="13">
        <v>11625.075371771729</v>
      </c>
    </row>
    <row r="58" spans="1:9" ht="12.75" customHeight="1" x14ac:dyDescent="0.25">
      <c r="A58" s="11">
        <v>39752</v>
      </c>
      <c r="B58" s="12">
        <v>19366</v>
      </c>
      <c r="C58" s="12">
        <v>19511.656161859599</v>
      </c>
      <c r="D58" s="12">
        <v>20907.547868968464</v>
      </c>
      <c r="E58" s="12">
        <v>20890.217868968466</v>
      </c>
      <c r="F58" s="12">
        <v>11634.137000000001</v>
      </c>
      <c r="G58" s="12">
        <v>11687.919216887933</v>
      </c>
      <c r="H58" s="12">
        <v>12044.307307797651</v>
      </c>
      <c r="I58" s="13">
        <v>12054.644677797658</v>
      </c>
    </row>
    <row r="59" spans="1:9" ht="12.75" customHeight="1" x14ac:dyDescent="0.25">
      <c r="A59" s="11">
        <v>39782</v>
      </c>
      <c r="B59" s="12">
        <v>21279</v>
      </c>
      <c r="C59" s="12">
        <v>22489.023071664065</v>
      </c>
      <c r="D59" s="12">
        <v>22119.609498342583</v>
      </c>
      <c r="E59" s="12">
        <v>22097.199498342583</v>
      </c>
      <c r="F59" s="12">
        <v>11828.99</v>
      </c>
      <c r="G59" s="12">
        <v>11991.942369089527</v>
      </c>
      <c r="H59" s="12">
        <v>12262.618256673542</v>
      </c>
      <c r="I59" s="13">
        <v>12273.009926673556</v>
      </c>
    </row>
    <row r="60" spans="1:9" ht="12.75" customHeight="1" x14ac:dyDescent="0.25">
      <c r="A60" s="8">
        <v>39813</v>
      </c>
      <c r="B60" s="9">
        <v>22541</v>
      </c>
      <c r="C60" s="9">
        <v>22164.644738020801</v>
      </c>
      <c r="D60" s="9">
        <v>23154.600103226629</v>
      </c>
      <c r="E60" s="9">
        <v>23127.130103226627</v>
      </c>
      <c r="F60" s="9">
        <v>13061.496999999999</v>
      </c>
      <c r="G60" s="9">
        <v>12940.294731301998</v>
      </c>
      <c r="H60" s="9">
        <v>13264.470696801578</v>
      </c>
      <c r="I60" s="10">
        <v>13277.420416801562</v>
      </c>
    </row>
    <row r="61" spans="1:9" ht="12.75" customHeight="1" x14ac:dyDescent="0.25">
      <c r="A61" s="95" t="s">
        <v>48</v>
      </c>
      <c r="B61" s="96">
        <v>24195</v>
      </c>
      <c r="C61" s="96">
        <v>24987.592033856534</v>
      </c>
      <c r="D61" s="96">
        <v>25231.893907567483</v>
      </c>
      <c r="E61" s="96">
        <v>24892.163892918332</v>
      </c>
      <c r="F61" s="96">
        <v>123759.03</v>
      </c>
      <c r="G61" s="96">
        <v>124116.95406205011</v>
      </c>
      <c r="H61" s="96">
        <v>125118.28307733804</v>
      </c>
      <c r="I61" s="97">
        <v>125748.1490906019</v>
      </c>
    </row>
    <row r="62" spans="1:9" ht="12.75" customHeight="1" x14ac:dyDescent="0.25">
      <c r="A62" s="98">
        <v>2008</v>
      </c>
      <c r="B62" s="99">
        <v>24195</v>
      </c>
      <c r="C62" s="99">
        <v>24987.592033856534</v>
      </c>
      <c r="D62" s="99">
        <v>25231.893907567483</v>
      </c>
      <c r="E62" s="99">
        <v>24892.163892918332</v>
      </c>
      <c r="F62" s="99">
        <v>148649.51699999999</v>
      </c>
      <c r="G62" s="99">
        <v>149049.19116244162</v>
      </c>
      <c r="H62" s="99">
        <v>150645.37203081316</v>
      </c>
      <c r="I62" s="99">
        <v>151298.57943407702</v>
      </c>
    </row>
    <row r="63" spans="1:9" ht="6" customHeight="1" x14ac:dyDescent="0.25">
      <c r="A63" s="18"/>
      <c r="B63" s="17"/>
      <c r="C63" s="17"/>
      <c r="D63" s="17"/>
      <c r="E63" s="17"/>
      <c r="F63" s="17"/>
      <c r="G63" s="17"/>
      <c r="H63" s="17"/>
      <c r="I63" s="17"/>
    </row>
    <row r="64" spans="1:9" ht="12.75" customHeight="1" x14ac:dyDescent="0.25">
      <c r="A64" s="8">
        <v>39844</v>
      </c>
      <c r="B64" s="9">
        <v>22983</v>
      </c>
      <c r="C64" s="9">
        <v>22667.078806978403</v>
      </c>
      <c r="D64" s="9">
        <v>23813.099843858421</v>
      </c>
      <c r="E64" s="9">
        <v>23707.837890733423</v>
      </c>
      <c r="F64" s="9">
        <v>13730.290999999999</v>
      </c>
      <c r="G64" s="9">
        <v>13535.446725575495</v>
      </c>
      <c r="H64" s="9">
        <v>13686.83044916676</v>
      </c>
      <c r="I64" s="10">
        <v>13736.783653932383</v>
      </c>
    </row>
    <row r="65" spans="1:9" ht="12.75" customHeight="1" x14ac:dyDescent="0.25">
      <c r="A65" s="8">
        <v>39872</v>
      </c>
      <c r="B65" s="9">
        <v>22110</v>
      </c>
      <c r="C65" s="9">
        <v>21808.720284599069</v>
      </c>
      <c r="D65" s="9">
        <v>23220.518465663554</v>
      </c>
      <c r="E65" s="9">
        <v>23208.521668788555</v>
      </c>
      <c r="F65" s="9">
        <v>11697.974</v>
      </c>
      <c r="G65" s="9">
        <v>11749.467844461427</v>
      </c>
      <c r="H65" s="9">
        <v>12296.947565127371</v>
      </c>
      <c r="I65" s="10">
        <v>12355.481864853931</v>
      </c>
    </row>
    <row r="66" spans="1:9" ht="12.75" customHeight="1" x14ac:dyDescent="0.25">
      <c r="A66" s="11">
        <v>39903</v>
      </c>
      <c r="B66" s="12">
        <v>21466</v>
      </c>
      <c r="C66" s="12">
        <v>20868.636751456932</v>
      </c>
      <c r="D66" s="12">
        <v>21914.945490782833</v>
      </c>
      <c r="E66" s="12">
        <v>21811.346975157834</v>
      </c>
      <c r="F66" s="12">
        <v>12166.883</v>
      </c>
      <c r="G66" s="12">
        <v>12165.270950127187</v>
      </c>
      <c r="H66" s="12">
        <v>12746.681791635265</v>
      </c>
      <c r="I66" s="13">
        <v>12810.755651752468</v>
      </c>
    </row>
    <row r="67" spans="1:9" ht="12.75" customHeight="1" x14ac:dyDescent="0.25">
      <c r="A67" s="11">
        <v>39933</v>
      </c>
      <c r="B67" s="12">
        <v>18744</v>
      </c>
      <c r="C67" s="12">
        <v>20344.914513402731</v>
      </c>
      <c r="D67" s="12">
        <v>20074.722606555646</v>
      </c>
      <c r="E67" s="12">
        <v>20113.092137805645</v>
      </c>
      <c r="F67" s="12">
        <v>10746.635</v>
      </c>
      <c r="G67" s="12">
        <v>10901.260594829757</v>
      </c>
      <c r="H67" s="12">
        <v>11354.740099742501</v>
      </c>
      <c r="I67" s="13">
        <v>11361.629007789359</v>
      </c>
    </row>
    <row r="68" spans="1:9" ht="12.75" customHeight="1" x14ac:dyDescent="0.25">
      <c r="A68" s="11">
        <v>39964</v>
      </c>
      <c r="B68" s="12">
        <v>17560</v>
      </c>
      <c r="C68" s="12">
        <v>18785.490826506768</v>
      </c>
      <c r="D68" s="12">
        <v>20357.573591081342</v>
      </c>
      <c r="E68" s="12">
        <v>20338.324216081342</v>
      </c>
      <c r="F68" s="12">
        <v>10504.200999999999</v>
      </c>
      <c r="G68" s="12">
        <v>10536.065860536715</v>
      </c>
      <c r="H68" s="12">
        <v>11416.271941750496</v>
      </c>
      <c r="I68" s="13">
        <v>11420.235102180211</v>
      </c>
    </row>
    <row r="69" spans="1:9" ht="12.75" customHeight="1" x14ac:dyDescent="0.25">
      <c r="A69" s="8">
        <v>39994</v>
      </c>
      <c r="B69" s="9">
        <v>22540</v>
      </c>
      <c r="C69" s="9">
        <v>23485.015892169602</v>
      </c>
      <c r="D69" s="9">
        <v>23172.720483036108</v>
      </c>
      <c r="E69" s="9">
        <v>24031.775141617571</v>
      </c>
      <c r="F69" s="9">
        <v>10884.323</v>
      </c>
      <c r="G69" s="9">
        <v>11161.889541430994</v>
      </c>
      <c r="H69" s="9">
        <v>11587.958100930739</v>
      </c>
      <c r="I69" s="10">
        <v>11890.319059168009</v>
      </c>
    </row>
    <row r="70" spans="1:9" ht="12.75" customHeight="1" x14ac:dyDescent="0.25">
      <c r="A70" s="8">
        <v>40025</v>
      </c>
      <c r="B70" s="9">
        <v>20011</v>
      </c>
      <c r="C70" s="9">
        <v>22352.286992894529</v>
      </c>
      <c r="D70" s="9">
        <v>24350.656850058404</v>
      </c>
      <c r="E70" s="9">
        <v>24998.09646377121</v>
      </c>
      <c r="F70" s="9">
        <v>11315.411</v>
      </c>
      <c r="G70" s="9">
        <v>12091.705955510572</v>
      </c>
      <c r="H70" s="9">
        <v>12626.186072882985</v>
      </c>
      <c r="I70" s="10">
        <v>12927.856903598778</v>
      </c>
    </row>
    <row r="71" spans="1:9" ht="12.75" customHeight="1" x14ac:dyDescent="0.25">
      <c r="A71" s="8">
        <v>40056</v>
      </c>
      <c r="B71" s="9">
        <v>24380</v>
      </c>
      <c r="C71" s="9">
        <v>24120.558230683997</v>
      </c>
      <c r="D71" s="9">
        <v>23669.692783486862</v>
      </c>
      <c r="E71" s="9">
        <v>24191.81983553532</v>
      </c>
      <c r="F71" s="9">
        <v>12225.812</v>
      </c>
      <c r="G71" s="9">
        <v>12113.278857894578</v>
      </c>
      <c r="H71" s="9">
        <v>12370.005661782372</v>
      </c>
      <c r="I71" s="10">
        <v>12662.906899746742</v>
      </c>
    </row>
    <row r="72" spans="1:9" ht="12.75" customHeight="1" x14ac:dyDescent="0.25">
      <c r="A72" s="11">
        <v>40086</v>
      </c>
      <c r="B72" s="12">
        <v>19731</v>
      </c>
      <c r="C72" s="12">
        <v>19977.667590008303</v>
      </c>
      <c r="D72" s="12">
        <v>21055.142140947599</v>
      </c>
      <c r="E72" s="12">
        <v>21387.616123091684</v>
      </c>
      <c r="F72" s="12">
        <v>10931.831</v>
      </c>
      <c r="G72" s="12">
        <v>10838.062496129591</v>
      </c>
      <c r="H72" s="12">
        <v>10978.47706326536</v>
      </c>
      <c r="I72" s="13">
        <v>11408.99152697442</v>
      </c>
    </row>
    <row r="73" spans="1:9" ht="12.75" customHeight="1" x14ac:dyDescent="0.25">
      <c r="A73" s="11">
        <v>40117</v>
      </c>
      <c r="B73" s="12">
        <v>18420</v>
      </c>
      <c r="C73" s="12">
        <v>19464.851190001333</v>
      </c>
      <c r="D73" s="12">
        <v>20214.687341106528</v>
      </c>
      <c r="E73" s="12">
        <v>19980.16824027236</v>
      </c>
      <c r="F73" s="12">
        <v>11181.875</v>
      </c>
      <c r="G73" s="12">
        <v>11214.192782076951</v>
      </c>
      <c r="H73" s="12">
        <v>11567.949993581426</v>
      </c>
      <c r="I73" s="13">
        <v>11457.266000101448</v>
      </c>
    </row>
    <row r="74" spans="1:9" ht="12.75" customHeight="1" x14ac:dyDescent="0.25">
      <c r="A74" s="11">
        <v>40147</v>
      </c>
      <c r="B74" s="12">
        <v>19710</v>
      </c>
      <c r="C74" s="12">
        <v>21501.229399879801</v>
      </c>
      <c r="D74" s="12">
        <v>21361.978778772504</v>
      </c>
      <c r="E74" s="12">
        <v>21105.864902050816</v>
      </c>
      <c r="F74" s="12">
        <v>11112.909</v>
      </c>
      <c r="G74" s="12">
        <v>11605.786605645428</v>
      </c>
      <c r="H74" s="12">
        <v>11858.526845856741</v>
      </c>
      <c r="I74" s="13">
        <v>11720.199411394486</v>
      </c>
    </row>
    <row r="75" spans="1:9" ht="12.75" customHeight="1" x14ac:dyDescent="0.25">
      <c r="A75" s="8">
        <v>40178</v>
      </c>
      <c r="B75" s="9">
        <v>21831</v>
      </c>
      <c r="C75" s="9">
        <v>21730.909859665</v>
      </c>
      <c r="D75" s="9">
        <v>21919.356127387982</v>
      </c>
      <c r="E75" s="9">
        <v>21919.351877387984</v>
      </c>
      <c r="F75" s="9">
        <v>12688.573</v>
      </c>
      <c r="G75" s="9">
        <v>12677.576117170478</v>
      </c>
      <c r="H75" s="9">
        <v>12693.191918230632</v>
      </c>
      <c r="I75" s="10">
        <v>12571.553060298202</v>
      </c>
    </row>
    <row r="76" spans="1:9" ht="12.75" customHeight="1" x14ac:dyDescent="0.25">
      <c r="A76" s="95" t="s">
        <v>49</v>
      </c>
      <c r="B76" s="96">
        <v>24380</v>
      </c>
      <c r="C76" s="96">
        <v>24120.558230683997</v>
      </c>
      <c r="D76" s="96">
        <v>24350.656850058404</v>
      </c>
      <c r="E76" s="96">
        <v>24998.09646377121</v>
      </c>
      <c r="F76" s="96">
        <v>115385.236</v>
      </c>
      <c r="G76" s="96">
        <v>116306.64160857326</v>
      </c>
      <c r="H76" s="96">
        <v>120632.04873986528</v>
      </c>
      <c r="I76" s="97">
        <v>122032.22567009773</v>
      </c>
    </row>
    <row r="77" spans="1:9" ht="12.75" customHeight="1" x14ac:dyDescent="0.25">
      <c r="A77" s="98">
        <v>2009</v>
      </c>
      <c r="B77" s="99">
        <v>24380</v>
      </c>
      <c r="C77" s="99">
        <v>24120.558230683997</v>
      </c>
      <c r="D77" s="99">
        <v>24350.656850058404</v>
      </c>
      <c r="E77" s="99">
        <v>24998.09646377121</v>
      </c>
      <c r="F77" s="99">
        <v>139186.71799999999</v>
      </c>
      <c r="G77" s="99">
        <v>140590.00433138915</v>
      </c>
      <c r="H77" s="99">
        <v>145183.76750395267</v>
      </c>
      <c r="I77" s="99">
        <v>146323.97814179043</v>
      </c>
    </row>
    <row r="78" spans="1:9" ht="6" customHeight="1" x14ac:dyDescent="0.25">
      <c r="A78" s="18"/>
      <c r="B78" s="17"/>
      <c r="C78" s="17"/>
      <c r="D78" s="17"/>
      <c r="E78" s="17"/>
      <c r="F78" s="17"/>
      <c r="G78" s="17"/>
      <c r="H78" s="17"/>
      <c r="I78" s="17"/>
    </row>
    <row r="79" spans="1:9" ht="12.75" customHeight="1" x14ac:dyDescent="0.25">
      <c r="A79" s="8">
        <v>40209</v>
      </c>
      <c r="B79" s="9">
        <v>22045</v>
      </c>
      <c r="C79" s="9">
        <v>22297.8803765474</v>
      </c>
      <c r="D79" s="9">
        <v>22717.321586906484</v>
      </c>
      <c r="E79" s="9">
        <v>22848.199533975487</v>
      </c>
      <c r="F79" s="9">
        <v>13145.439</v>
      </c>
      <c r="G79" s="9">
        <v>13227.817080440534</v>
      </c>
      <c r="H79" s="9">
        <v>13097.660462082935</v>
      </c>
      <c r="I79" s="10">
        <v>13100.428692383657</v>
      </c>
    </row>
    <row r="80" spans="1:9" ht="12.75" customHeight="1" x14ac:dyDescent="0.25">
      <c r="A80" s="8">
        <v>40237</v>
      </c>
      <c r="B80" s="9">
        <v>21367</v>
      </c>
      <c r="C80" s="9">
        <v>22020.444778479334</v>
      </c>
      <c r="D80" s="9">
        <v>22459.74195969311</v>
      </c>
      <c r="E80" s="9">
        <v>22601.438587666646</v>
      </c>
      <c r="F80" s="9">
        <v>11751.752</v>
      </c>
      <c r="G80" s="9">
        <v>11777.648766396795</v>
      </c>
      <c r="H80" s="9">
        <v>11804.099047263955</v>
      </c>
      <c r="I80" s="10">
        <v>11802.58634351535</v>
      </c>
    </row>
    <row r="81" spans="1:9" ht="12.75" customHeight="1" x14ac:dyDescent="0.25">
      <c r="A81" s="11">
        <v>40268</v>
      </c>
      <c r="B81" s="12">
        <v>19393</v>
      </c>
      <c r="C81" s="12">
        <v>21346.073350418665</v>
      </c>
      <c r="D81" s="12">
        <v>21309.448019329637</v>
      </c>
      <c r="E81" s="12">
        <v>21375.658019329636</v>
      </c>
      <c r="F81" s="12">
        <v>11686.054</v>
      </c>
      <c r="G81" s="12">
        <v>12010.961346800776</v>
      </c>
      <c r="H81" s="12">
        <v>12430.898499940773</v>
      </c>
      <c r="I81" s="13">
        <v>12443.971232026377</v>
      </c>
    </row>
    <row r="82" spans="1:9" ht="12.75" customHeight="1" x14ac:dyDescent="0.25">
      <c r="A82" s="11">
        <v>40298</v>
      </c>
      <c r="B82" s="12">
        <v>17398</v>
      </c>
      <c r="C82" s="12">
        <v>19258.68210811777</v>
      </c>
      <c r="D82" s="12">
        <v>18770.629786507288</v>
      </c>
      <c r="E82" s="12">
        <v>18830.809786507289</v>
      </c>
      <c r="F82" s="12">
        <v>10474.752</v>
      </c>
      <c r="G82" s="12">
        <v>10898.090529211977</v>
      </c>
      <c r="H82" s="12">
        <v>10857.612025262946</v>
      </c>
      <c r="I82" s="13">
        <v>10876.019355262966</v>
      </c>
    </row>
    <row r="83" spans="1:9" ht="12.75" customHeight="1" x14ac:dyDescent="0.25">
      <c r="A83" s="11">
        <v>40329</v>
      </c>
      <c r="B83" s="12">
        <v>22904</v>
      </c>
      <c r="C83" s="12">
        <v>21295.201054272227</v>
      </c>
      <c r="D83" s="12">
        <v>18843.502045975096</v>
      </c>
      <c r="E83" s="12">
        <v>18901.172045975094</v>
      </c>
      <c r="F83" s="12">
        <v>11368.031000000001</v>
      </c>
      <c r="G83" s="12">
        <v>10951.291686326544</v>
      </c>
      <c r="H83" s="12">
        <v>10814.761304544176</v>
      </c>
      <c r="I83" s="13">
        <v>10831.535584544201</v>
      </c>
    </row>
    <row r="84" spans="1:9" ht="12.75" customHeight="1" x14ac:dyDescent="0.25">
      <c r="A84" s="8">
        <v>40359</v>
      </c>
      <c r="B84" s="9">
        <v>21527</v>
      </c>
      <c r="C84" s="9">
        <v>22474.920568689464</v>
      </c>
      <c r="D84" s="9">
        <v>22550.954796847414</v>
      </c>
      <c r="E84" s="9">
        <v>22475.17217301247</v>
      </c>
      <c r="F84" s="9">
        <v>11555.960999999999</v>
      </c>
      <c r="G84" s="9">
        <v>11538.152625852712</v>
      </c>
      <c r="H84" s="9">
        <v>11411.357167859151</v>
      </c>
      <c r="I84" s="10">
        <v>11289.203782130766</v>
      </c>
    </row>
    <row r="85" spans="1:9" ht="12.75" customHeight="1" x14ac:dyDescent="0.25">
      <c r="A85" s="8">
        <v>40390</v>
      </c>
      <c r="B85" s="9">
        <v>25075</v>
      </c>
      <c r="C85" s="9">
        <v>24049.632715033938</v>
      </c>
      <c r="D85" s="9">
        <v>23498.373269844589</v>
      </c>
      <c r="E85" s="9">
        <v>23556.172789007891</v>
      </c>
      <c r="F85" s="9">
        <v>13307.242</v>
      </c>
      <c r="G85" s="9">
        <v>12903.290803473294</v>
      </c>
      <c r="H85" s="9">
        <v>12442.462224114968</v>
      </c>
      <c r="I85" s="10">
        <v>12254.005963440643</v>
      </c>
    </row>
    <row r="86" spans="1:9" ht="12.75" customHeight="1" x14ac:dyDescent="0.25">
      <c r="A86" s="8">
        <v>40421</v>
      </c>
      <c r="B86" s="9">
        <v>24917</v>
      </c>
      <c r="C86" s="9">
        <v>24202.484652183499</v>
      </c>
      <c r="D86" s="9">
        <v>22972.52253243473</v>
      </c>
      <c r="E86" s="9">
        <v>22930.544190226461</v>
      </c>
      <c r="F86" s="9">
        <v>12921.566000000001</v>
      </c>
      <c r="G86" s="9">
        <v>12462.229863208415</v>
      </c>
      <c r="H86" s="9">
        <v>12301.832555687301</v>
      </c>
      <c r="I86" s="10">
        <v>12079.104910928969</v>
      </c>
    </row>
    <row r="87" spans="1:9" ht="12.75" customHeight="1" x14ac:dyDescent="0.25">
      <c r="A87" s="11">
        <v>40451</v>
      </c>
      <c r="B87" s="12">
        <v>24444</v>
      </c>
      <c r="C87" s="12">
        <v>21702.065034220937</v>
      </c>
      <c r="D87" s="12">
        <v>21442.783540308945</v>
      </c>
      <c r="E87" s="12">
        <v>21583.05715150162</v>
      </c>
      <c r="F87" s="12">
        <v>11049.081</v>
      </c>
      <c r="G87" s="12">
        <v>10949.813222241844</v>
      </c>
      <c r="H87" s="12">
        <v>11055.502649113696</v>
      </c>
      <c r="I87" s="13">
        <v>10955.938302349685</v>
      </c>
    </row>
    <row r="88" spans="1:9" ht="12.75" customHeight="1" x14ac:dyDescent="0.25">
      <c r="A88" s="11">
        <v>40482</v>
      </c>
      <c r="B88" s="12">
        <v>17704</v>
      </c>
      <c r="C88" s="12">
        <v>19199.60829057053</v>
      </c>
      <c r="D88" s="12">
        <v>18855.067898589106</v>
      </c>
      <c r="E88" s="12">
        <v>18913.185251359879</v>
      </c>
      <c r="F88" s="12">
        <v>10929.334999999999</v>
      </c>
      <c r="G88" s="12">
        <v>10983.91140934545</v>
      </c>
      <c r="H88" s="12">
        <v>11228.823814369429</v>
      </c>
      <c r="I88" s="13">
        <v>11289.949332550146</v>
      </c>
    </row>
    <row r="89" spans="1:9" ht="12.75" customHeight="1" x14ac:dyDescent="0.25">
      <c r="A89" s="11">
        <v>40512</v>
      </c>
      <c r="B89" s="12">
        <v>19970</v>
      </c>
      <c r="C89" s="12">
        <v>20712.871829153934</v>
      </c>
      <c r="D89" s="12">
        <v>20717.781537513911</v>
      </c>
      <c r="E89" s="12">
        <v>20800.902122821179</v>
      </c>
      <c r="F89" s="12">
        <v>11303.778</v>
      </c>
      <c r="G89" s="12">
        <v>11457.171032746151</v>
      </c>
      <c r="H89" s="12">
        <v>11620.423933572411</v>
      </c>
      <c r="I89" s="13">
        <v>11674.014643304703</v>
      </c>
    </row>
    <row r="90" spans="1:9" ht="12.75" customHeight="1" x14ac:dyDescent="0.25">
      <c r="A90" s="8">
        <v>40543</v>
      </c>
      <c r="B90" s="9">
        <v>22114</v>
      </c>
      <c r="C90" s="9">
        <v>21966.613852475668</v>
      </c>
      <c r="D90" s="9">
        <v>21580.627178753693</v>
      </c>
      <c r="E90" s="9">
        <v>21877.932295837629</v>
      </c>
      <c r="F90" s="9">
        <v>12694.156000000001</v>
      </c>
      <c r="G90" s="9">
        <v>12581.122352292585</v>
      </c>
      <c r="H90" s="9">
        <v>12708.211745272414</v>
      </c>
      <c r="I90" s="10">
        <v>12672.887471188276</v>
      </c>
    </row>
    <row r="91" spans="1:9" ht="12.75" customHeight="1" x14ac:dyDescent="0.25">
      <c r="A91" s="95" t="s">
        <v>50</v>
      </c>
      <c r="B91" s="96">
        <v>25075</v>
      </c>
      <c r="C91" s="96">
        <v>24202.484652183499</v>
      </c>
      <c r="D91" s="96">
        <v>23498.373269844589</v>
      </c>
      <c r="E91" s="96">
        <v>23556.172789007891</v>
      </c>
      <c r="F91" s="96">
        <v>118189.21300000002</v>
      </c>
      <c r="G91" s="96">
        <v>117703.20733329836</v>
      </c>
      <c r="H91" s="96">
        <v>117445.00975023933</v>
      </c>
      <c r="I91" s="97">
        <v>116922.74349913278</v>
      </c>
    </row>
    <row r="92" spans="1:9" ht="12.75" customHeight="1" x14ac:dyDescent="0.25">
      <c r="A92" s="98">
        <v>2010</v>
      </c>
      <c r="B92" s="99">
        <v>25075</v>
      </c>
      <c r="C92" s="99">
        <v>24202.484652183499</v>
      </c>
      <c r="D92" s="99">
        <v>23498.373269844589</v>
      </c>
      <c r="E92" s="99">
        <v>23556.172789007891</v>
      </c>
      <c r="F92" s="99">
        <v>142187.14700000003</v>
      </c>
      <c r="G92" s="99">
        <v>141741.50071833708</v>
      </c>
      <c r="H92" s="99">
        <v>141773.64542908416</v>
      </c>
      <c r="I92" s="99">
        <v>141269.64561362576</v>
      </c>
    </row>
    <row r="93" spans="1:9" ht="6" customHeight="1" x14ac:dyDescent="0.25">
      <c r="A93" s="18"/>
      <c r="B93" s="17"/>
      <c r="C93" s="17"/>
      <c r="D93" s="17"/>
      <c r="E93" s="17"/>
      <c r="F93" s="17"/>
      <c r="G93" s="17"/>
      <c r="H93" s="17"/>
      <c r="I93" s="17"/>
    </row>
    <row r="94" spans="1:9" ht="12.75" customHeight="1" x14ac:dyDescent="0.25">
      <c r="A94" s="8">
        <v>40574</v>
      </c>
      <c r="B94" s="9">
        <v>22733</v>
      </c>
      <c r="C94" s="9">
        <v>22876.729809872602</v>
      </c>
      <c r="D94" s="9">
        <v>22270.519182947941</v>
      </c>
      <c r="E94" s="9">
        <v>22473.530779000637</v>
      </c>
      <c r="F94" s="9">
        <v>13301.687</v>
      </c>
      <c r="G94" s="9">
        <v>13237.93053081626</v>
      </c>
      <c r="H94" s="9">
        <v>13343.908616179004</v>
      </c>
      <c r="I94" s="10">
        <v>13346.78374331556</v>
      </c>
    </row>
    <row r="95" spans="1:9" ht="12.75" customHeight="1" x14ac:dyDescent="0.25">
      <c r="A95" s="8">
        <v>40602</v>
      </c>
      <c r="B95" s="9">
        <v>21871</v>
      </c>
      <c r="C95" s="9">
        <v>21660.204257303332</v>
      </c>
      <c r="D95" s="9">
        <v>21982.186037655294</v>
      </c>
      <c r="E95" s="9">
        <v>22185.567940748693</v>
      </c>
      <c r="F95" s="9">
        <v>11775.464</v>
      </c>
      <c r="G95" s="9">
        <v>11710.582865914163</v>
      </c>
      <c r="H95" s="9">
        <v>11979.600814826747</v>
      </c>
      <c r="I95" s="10">
        <v>11978.085344253957</v>
      </c>
    </row>
    <row r="96" spans="1:9" ht="12.75" customHeight="1" x14ac:dyDescent="0.25">
      <c r="A96" s="11">
        <v>40633</v>
      </c>
      <c r="B96" s="12">
        <v>20667</v>
      </c>
      <c r="C96" s="12">
        <v>21179.919152283132</v>
      </c>
      <c r="D96" s="12">
        <v>20550.163220513314</v>
      </c>
      <c r="E96" s="12">
        <v>20518.025269588608</v>
      </c>
      <c r="F96" s="12">
        <v>12352.442999999999</v>
      </c>
      <c r="G96" s="12">
        <v>12318.78336568884</v>
      </c>
      <c r="H96" s="12">
        <v>12467.246766011394</v>
      </c>
      <c r="I96" s="13">
        <v>12582.445169954017</v>
      </c>
    </row>
    <row r="97" spans="1:9" ht="12.75" customHeight="1" x14ac:dyDescent="0.25">
      <c r="A97" s="11">
        <v>40663</v>
      </c>
      <c r="B97" s="12">
        <v>17945</v>
      </c>
      <c r="C97" s="12">
        <v>19571.347681591596</v>
      </c>
      <c r="D97" s="12">
        <v>18195.846591482892</v>
      </c>
      <c r="E97" s="12">
        <v>18177.527896525662</v>
      </c>
      <c r="F97" s="12">
        <v>10789.012000000001</v>
      </c>
      <c r="G97" s="12">
        <v>11022.551224797086</v>
      </c>
      <c r="H97" s="12">
        <v>10965.557082160078</v>
      </c>
      <c r="I97" s="13">
        <v>10947.018612029351</v>
      </c>
    </row>
    <row r="98" spans="1:9" ht="12.75" customHeight="1" x14ac:dyDescent="0.25">
      <c r="A98" s="11">
        <v>40694</v>
      </c>
      <c r="B98" s="12">
        <v>20847</v>
      </c>
      <c r="C98" s="12">
        <v>18742.807152383099</v>
      </c>
      <c r="D98" s="12">
        <v>18515.17906387501</v>
      </c>
      <c r="E98" s="12">
        <v>18459.569295402107</v>
      </c>
      <c r="F98" s="12">
        <v>10781.74</v>
      </c>
      <c r="G98" s="12">
        <v>10594.064092425186</v>
      </c>
      <c r="H98" s="12">
        <v>10934.688151378828</v>
      </c>
      <c r="I98" s="13">
        <v>10907.777695342236</v>
      </c>
    </row>
    <row r="99" spans="1:9" ht="12.75" customHeight="1" x14ac:dyDescent="0.25">
      <c r="A99" s="8">
        <v>40724</v>
      </c>
      <c r="B99" s="9">
        <v>22765</v>
      </c>
      <c r="C99" s="9">
        <v>22294.083955737635</v>
      </c>
      <c r="D99" s="9">
        <v>23107.10799</v>
      </c>
      <c r="E99" s="9">
        <v>22236.114962740117</v>
      </c>
      <c r="F99" s="9">
        <v>11238.277</v>
      </c>
      <c r="G99" s="9">
        <v>11253.663058979537</v>
      </c>
      <c r="H99" s="9">
        <v>11593.174350709989</v>
      </c>
      <c r="I99" s="10">
        <v>11448.907346996304</v>
      </c>
    </row>
    <row r="100" spans="1:9" ht="12.75" customHeight="1" x14ac:dyDescent="0.25">
      <c r="A100" s="8">
        <v>40755</v>
      </c>
      <c r="B100" s="9">
        <v>25450</v>
      </c>
      <c r="C100" s="9">
        <v>23631.269178184208</v>
      </c>
      <c r="D100" s="9">
        <v>23538.835490000001</v>
      </c>
      <c r="E100" s="9">
        <v>23561.260024229283</v>
      </c>
      <c r="F100" s="9">
        <v>13298.189</v>
      </c>
      <c r="G100" s="9">
        <v>12809.134824030652</v>
      </c>
      <c r="H100" s="9">
        <v>12517.865141970002</v>
      </c>
      <c r="I100" s="10">
        <v>12433.954416887349</v>
      </c>
    </row>
    <row r="101" spans="1:9" ht="12.75" customHeight="1" x14ac:dyDescent="0.25">
      <c r="A101" s="8">
        <v>40786</v>
      </c>
      <c r="B101" s="9">
        <v>22051</v>
      </c>
      <c r="C101" s="9">
        <v>22208.746974865197</v>
      </c>
      <c r="D101" s="9">
        <v>23196.675609999998</v>
      </c>
      <c r="E101" s="9">
        <v>22893.36210294432</v>
      </c>
      <c r="F101" s="9">
        <v>12531.706</v>
      </c>
      <c r="G101" s="9">
        <v>12292.481373373039</v>
      </c>
      <c r="H101" s="9">
        <v>12538.151529120014</v>
      </c>
      <c r="I101" s="10">
        <v>12520.851714110862</v>
      </c>
    </row>
    <row r="102" spans="1:9" ht="12.75" customHeight="1" x14ac:dyDescent="0.25">
      <c r="A102" s="11">
        <v>40816</v>
      </c>
      <c r="B102" s="12">
        <v>21552</v>
      </c>
      <c r="C102" s="12">
        <v>21317.182405383133</v>
      </c>
      <c r="D102" s="12">
        <v>21238.692650000001</v>
      </c>
      <c r="E102" s="12">
        <v>21505.671109999999</v>
      </c>
      <c r="F102" s="12">
        <v>11144.546</v>
      </c>
      <c r="G102" s="12">
        <v>11031.108736251434</v>
      </c>
      <c r="H102" s="12">
        <v>10964.82876674</v>
      </c>
      <c r="I102" s="13">
        <v>11078.024232217664</v>
      </c>
    </row>
    <row r="103" spans="1:9" ht="12.75" customHeight="1" x14ac:dyDescent="0.25">
      <c r="A103" s="11">
        <v>40847</v>
      </c>
      <c r="B103" s="12">
        <v>18234</v>
      </c>
      <c r="C103" s="12">
        <v>18168.099501263132</v>
      </c>
      <c r="D103" s="12">
        <v>18437.04808</v>
      </c>
      <c r="E103" s="12">
        <v>18646.26008</v>
      </c>
      <c r="F103" s="12">
        <v>11012.736999999999</v>
      </c>
      <c r="G103" s="12">
        <v>10973.219519465156</v>
      </c>
      <c r="H103" s="12">
        <v>11154.790082169999</v>
      </c>
      <c r="I103" s="13">
        <v>11299.906732450008</v>
      </c>
    </row>
    <row r="104" spans="1:9" ht="12.75" customHeight="1" x14ac:dyDescent="0.25">
      <c r="A104" s="11">
        <v>40877</v>
      </c>
      <c r="B104" s="12">
        <v>19673</v>
      </c>
      <c r="C104" s="12">
        <v>21347.284415361202</v>
      </c>
      <c r="D104" s="12">
        <v>20747.333549999999</v>
      </c>
      <c r="E104" s="12">
        <v>20939.60644</v>
      </c>
      <c r="F104" s="12">
        <v>11116.536</v>
      </c>
      <c r="G104" s="12">
        <v>11452.435656405454</v>
      </c>
      <c r="H104" s="12">
        <v>11622.52913705999</v>
      </c>
      <c r="I104" s="13">
        <v>11750.099205779996</v>
      </c>
    </row>
    <row r="105" spans="1:9" ht="12.75" customHeight="1" x14ac:dyDescent="0.25">
      <c r="A105" s="8">
        <v>40908</v>
      </c>
      <c r="B105" s="9">
        <v>20204</v>
      </c>
      <c r="C105" s="9">
        <v>20772.116517071732</v>
      </c>
      <c r="D105" s="9">
        <v>21942.43751</v>
      </c>
      <c r="E105" s="9">
        <v>21830.26036</v>
      </c>
      <c r="F105" s="9">
        <v>12121.895</v>
      </c>
      <c r="G105" s="9">
        <v>12314.375664561338</v>
      </c>
      <c r="H105" s="9">
        <v>12864.661876530014</v>
      </c>
      <c r="I105" s="10">
        <v>12908.905564419996</v>
      </c>
    </row>
    <row r="106" spans="1:9" ht="12.75" customHeight="1" x14ac:dyDescent="0.25">
      <c r="A106" s="95" t="s">
        <v>51</v>
      </c>
      <c r="B106" s="96">
        <v>25450</v>
      </c>
      <c r="C106" s="96">
        <v>23631.269178184208</v>
      </c>
      <c r="D106" s="96">
        <v>23538.835490000001</v>
      </c>
      <c r="E106" s="96">
        <v>23561.260024229283</v>
      </c>
      <c r="F106" s="96">
        <v>118225.80099999999</v>
      </c>
      <c r="G106" s="96">
        <v>117243.51959174135</v>
      </c>
      <c r="H106" s="96">
        <v>118459.81130126606</v>
      </c>
      <c r="I106" s="97">
        <v>118543.75500755731</v>
      </c>
    </row>
    <row r="107" spans="1:9" ht="12.75" customHeight="1" x14ac:dyDescent="0.25">
      <c r="A107" s="98">
        <v>2011</v>
      </c>
      <c r="B107" s="99">
        <v>25450</v>
      </c>
      <c r="C107" s="99">
        <v>23631.269178184208</v>
      </c>
      <c r="D107" s="99">
        <v>23538.835490000001</v>
      </c>
      <c r="E107" s="99">
        <v>23561.260024229283</v>
      </c>
      <c r="F107" s="99">
        <v>141464.23199999999</v>
      </c>
      <c r="G107" s="99">
        <v>141010.33091270816</v>
      </c>
      <c r="H107" s="99">
        <v>142947.00231485607</v>
      </c>
      <c r="I107" s="99">
        <v>143202.75977775728</v>
      </c>
    </row>
    <row r="108" spans="1:9" ht="6" customHeight="1" x14ac:dyDescent="0.25">
      <c r="A108" s="18"/>
      <c r="B108" s="17"/>
      <c r="C108" s="17"/>
      <c r="D108" s="17"/>
      <c r="E108" s="17"/>
      <c r="F108" s="17"/>
      <c r="G108" s="17"/>
      <c r="H108" s="17"/>
      <c r="I108" s="17"/>
    </row>
    <row r="109" spans="1:9" ht="12.75" customHeight="1" x14ac:dyDescent="0.25">
      <c r="A109" s="8">
        <v>40939</v>
      </c>
      <c r="B109" s="9">
        <v>21847</v>
      </c>
      <c r="C109" s="9">
        <v>22084.732221712402</v>
      </c>
      <c r="D109" s="9">
        <v>22160.099699999999</v>
      </c>
      <c r="E109" s="9">
        <v>22311.47047</v>
      </c>
      <c r="F109" s="9">
        <v>12715.234</v>
      </c>
      <c r="G109" s="9">
        <v>12932.287263924231</v>
      </c>
      <c r="H109" s="9">
        <v>13280.023518106416</v>
      </c>
      <c r="I109" s="9">
        <v>13426.312758810012</v>
      </c>
    </row>
    <row r="110" spans="1:9" ht="12.75" customHeight="1" x14ac:dyDescent="0.25">
      <c r="A110" s="8">
        <v>40968</v>
      </c>
      <c r="B110" s="9">
        <v>19956</v>
      </c>
      <c r="C110" s="9">
        <v>20756.867712076466</v>
      </c>
      <c r="D110" s="9">
        <v>21813.86911</v>
      </c>
      <c r="E110" s="9">
        <v>21969.904500000001</v>
      </c>
      <c r="F110" s="9">
        <v>11610.18</v>
      </c>
      <c r="G110" s="9">
        <v>11786.63728094277</v>
      </c>
      <c r="H110" s="9">
        <v>12202.579088389575</v>
      </c>
      <c r="I110" s="9">
        <v>12342.176689459991</v>
      </c>
    </row>
    <row r="111" spans="1:9" ht="12.75" customHeight="1" x14ac:dyDescent="0.25">
      <c r="A111" s="11">
        <v>40999</v>
      </c>
      <c r="B111" s="12">
        <v>20332</v>
      </c>
      <c r="C111" s="12">
        <v>20595.054514984931</v>
      </c>
      <c r="D111" s="12">
        <v>20708.907178307501</v>
      </c>
      <c r="E111" s="12">
        <v>20812.97409</v>
      </c>
      <c r="F111" s="12">
        <v>11487.527</v>
      </c>
      <c r="G111" s="12">
        <v>11726.177881561516</v>
      </c>
      <c r="H111" s="12">
        <v>12264.812457759306</v>
      </c>
      <c r="I111" s="12">
        <v>12376.148087137572</v>
      </c>
    </row>
    <row r="112" spans="1:9" ht="12.75" customHeight="1" x14ac:dyDescent="0.25">
      <c r="A112" s="11">
        <v>41029</v>
      </c>
      <c r="B112" s="12">
        <v>17874</v>
      </c>
      <c r="C112" s="12">
        <v>19830.1532780167</v>
      </c>
      <c r="D112" s="12">
        <v>18745.091952229002</v>
      </c>
      <c r="E112" s="12">
        <v>18839.29493</v>
      </c>
      <c r="F112" s="12">
        <v>10641.370999999999</v>
      </c>
      <c r="G112" s="12">
        <v>10883.49936409236</v>
      </c>
      <c r="H112" s="12">
        <v>10866.578606540319</v>
      </c>
      <c r="I112" s="12">
        <v>10965.22156357813</v>
      </c>
    </row>
    <row r="113" spans="1:9" ht="12.75" customHeight="1" x14ac:dyDescent="0.25">
      <c r="A113" s="11">
        <v>41060</v>
      </c>
      <c r="B113" s="12">
        <v>21106</v>
      </c>
      <c r="C113" s="12">
        <v>20183.395413798331</v>
      </c>
      <c r="D113" s="12">
        <v>19038.230878826351</v>
      </c>
      <c r="E113" s="12">
        <v>19133.90537</v>
      </c>
      <c r="F113" s="12">
        <v>11136.995000000001</v>
      </c>
      <c r="G113" s="12">
        <v>10838.501872136636</v>
      </c>
      <c r="H113" s="12">
        <v>10943.682363458442</v>
      </c>
      <c r="I113" s="12">
        <v>11043.025241129646</v>
      </c>
    </row>
    <row r="114" spans="1:9" ht="12.75" customHeight="1" x14ac:dyDescent="0.25">
      <c r="A114" s="8">
        <v>41090</v>
      </c>
      <c r="B114" s="9">
        <v>24107</v>
      </c>
      <c r="C114" s="9">
        <v>22832.490874096868</v>
      </c>
      <c r="D114" s="9">
        <v>22569.152135</v>
      </c>
      <c r="E114" s="9">
        <v>22769.378092295134</v>
      </c>
      <c r="F114" s="9">
        <v>11800.326999999999</v>
      </c>
      <c r="G114" s="9">
        <v>11511.082011919691</v>
      </c>
      <c r="H114" s="9">
        <v>11398.244179680007</v>
      </c>
      <c r="I114" s="9">
        <v>11438.954566164342</v>
      </c>
    </row>
    <row r="115" spans="1:9" ht="12.75" customHeight="1" x14ac:dyDescent="0.25">
      <c r="A115" s="8">
        <v>41121</v>
      </c>
      <c r="B115" s="9">
        <v>24636</v>
      </c>
      <c r="C115" s="9">
        <v>23630.266350573529</v>
      </c>
      <c r="D115" s="9">
        <v>23298.142233999999</v>
      </c>
      <c r="E115" s="9">
        <v>23409.274193613499</v>
      </c>
      <c r="F115" s="9">
        <v>13456.844999999999</v>
      </c>
      <c r="G115" s="9">
        <v>13057.619891939943</v>
      </c>
      <c r="H115" s="9">
        <v>12319.331144849997</v>
      </c>
      <c r="I115" s="9">
        <v>12345.140335473077</v>
      </c>
    </row>
    <row r="116" spans="1:9" ht="12.75" customHeight="1" x14ac:dyDescent="0.25">
      <c r="A116" s="8">
        <v>41152</v>
      </c>
      <c r="B116" s="9">
        <v>23188</v>
      </c>
      <c r="C116" s="9">
        <v>22726.500950557998</v>
      </c>
      <c r="D116" s="9">
        <v>22956.574117999997</v>
      </c>
      <c r="E116" s="9">
        <v>23120.231680454002</v>
      </c>
      <c r="F116" s="9">
        <v>12632.816999999999</v>
      </c>
      <c r="G116" s="9">
        <v>12373.261343376356</v>
      </c>
      <c r="H116" s="9">
        <v>12419.03863107002</v>
      </c>
      <c r="I116" s="9">
        <v>12441.280070115323</v>
      </c>
    </row>
    <row r="117" spans="1:9" ht="12.75" customHeight="1" x14ac:dyDescent="0.25">
      <c r="A117" s="11">
        <v>41182</v>
      </c>
      <c r="B117" s="12">
        <v>21183</v>
      </c>
      <c r="C117" s="12">
        <v>19563.407930554644</v>
      </c>
      <c r="D117" s="12">
        <v>20506.063119999999</v>
      </c>
      <c r="E117" s="12">
        <v>20801.426342999999</v>
      </c>
      <c r="F117" s="12">
        <v>11040.767</v>
      </c>
      <c r="G117" s="12">
        <v>10900.41015122001</v>
      </c>
      <c r="H117" s="12">
        <v>10811.301705679991</v>
      </c>
      <c r="I117" s="12">
        <v>10908.595540530017</v>
      </c>
    </row>
    <row r="118" spans="1:9" ht="12.75" customHeight="1" x14ac:dyDescent="0.25">
      <c r="A118" s="11">
        <v>41213</v>
      </c>
      <c r="B118" s="12">
        <v>18829</v>
      </c>
      <c r="C118" s="12">
        <v>18684.153014297066</v>
      </c>
      <c r="D118" s="12">
        <v>18345.903719999998</v>
      </c>
      <c r="E118" s="12">
        <v>18470.789016999999</v>
      </c>
      <c r="F118" s="12">
        <v>11141.991</v>
      </c>
      <c r="G118" s="12">
        <v>11149.882214145124</v>
      </c>
      <c r="H118" s="12">
        <v>11199.835266179991</v>
      </c>
      <c r="I118" s="12">
        <v>11249.162384670002</v>
      </c>
    </row>
    <row r="119" spans="1:9" ht="12.75" customHeight="1" x14ac:dyDescent="0.25">
      <c r="A119" s="11">
        <v>41243</v>
      </c>
      <c r="B119" s="12">
        <v>20144</v>
      </c>
      <c r="C119" s="12">
        <v>21255.538238737798</v>
      </c>
      <c r="D119" s="12">
        <v>20571.560590000001</v>
      </c>
      <c r="E119" s="12">
        <v>20719.664948000001</v>
      </c>
      <c r="F119" s="12">
        <v>11487.169</v>
      </c>
      <c r="G119" s="12">
        <v>11663.448957948127</v>
      </c>
      <c r="H119" s="12">
        <v>11629.643901970008</v>
      </c>
      <c r="I119" s="12">
        <v>11647.191058560007</v>
      </c>
    </row>
    <row r="120" spans="1:9" ht="12.75" customHeight="1" x14ac:dyDescent="0.25">
      <c r="A120" s="8">
        <v>41274</v>
      </c>
      <c r="B120" s="9">
        <v>20382</v>
      </c>
      <c r="C120" s="9">
        <v>20910.898070568332</v>
      </c>
      <c r="D120" s="9">
        <v>21693.287039999999</v>
      </c>
      <c r="E120" s="9">
        <v>21693.287039999999</v>
      </c>
      <c r="F120" s="9">
        <v>12156.557000000001</v>
      </c>
      <c r="G120" s="9">
        <v>12306.828907223316</v>
      </c>
      <c r="H120" s="9">
        <v>12612.007317100011</v>
      </c>
      <c r="I120" s="9">
        <v>12612.007317100011</v>
      </c>
    </row>
    <row r="121" spans="1:9" ht="12.75" customHeight="1" x14ac:dyDescent="0.25">
      <c r="A121" s="95" t="s">
        <v>52</v>
      </c>
      <c r="B121" s="96">
        <v>24636</v>
      </c>
      <c r="C121" s="96">
        <v>23630.266350573529</v>
      </c>
      <c r="D121" s="96">
        <v>23298.142233999999</v>
      </c>
      <c r="E121" s="96">
        <v>23409.274193613499</v>
      </c>
      <c r="F121" s="96">
        <v>117664.05399999999</v>
      </c>
      <c r="G121" s="96">
        <v>117159.35927525864</v>
      </c>
      <c r="H121" s="96">
        <v>117705.42696171407</v>
      </c>
      <c r="I121" s="96">
        <v>118536.0172370681</v>
      </c>
    </row>
    <row r="122" spans="1:9" ht="12.75" customHeight="1" x14ac:dyDescent="0.25">
      <c r="A122" s="98">
        <v>2012</v>
      </c>
      <c r="B122" s="99">
        <v>24636</v>
      </c>
      <c r="C122" s="99">
        <v>23630.266350573529</v>
      </c>
      <c r="D122" s="99">
        <v>23298.142233999999</v>
      </c>
      <c r="E122" s="99">
        <v>23409.274193613499</v>
      </c>
      <c r="F122" s="99">
        <v>141307.77999999997</v>
      </c>
      <c r="G122" s="99">
        <v>141129.6371404301</v>
      </c>
      <c r="H122" s="99">
        <v>141947.07818078407</v>
      </c>
      <c r="I122" s="99">
        <v>142795.21561272812</v>
      </c>
    </row>
    <row r="123" spans="1:9" ht="6" customHeight="1" x14ac:dyDescent="0.25">
      <c r="A123" s="16"/>
      <c r="B123" s="17"/>
      <c r="C123" s="17"/>
      <c r="D123" s="17"/>
      <c r="E123" s="17"/>
      <c r="F123" s="17"/>
      <c r="G123" s="17"/>
      <c r="H123" s="17"/>
      <c r="I123" s="17"/>
    </row>
    <row r="124" spans="1:9" ht="12.75" customHeight="1" x14ac:dyDescent="0.25">
      <c r="A124" s="8">
        <v>41305</v>
      </c>
      <c r="B124" s="9">
        <v>22610</v>
      </c>
      <c r="C124" s="9">
        <v>22610</v>
      </c>
      <c r="D124" s="9">
        <v>22013.997039999998</v>
      </c>
      <c r="E124" s="9">
        <v>22087.18146</v>
      </c>
      <c r="F124" s="9">
        <v>12889.507</v>
      </c>
      <c r="G124" s="9">
        <v>13061.069290098345</v>
      </c>
      <c r="H124" s="9">
        <v>13314.30551346</v>
      </c>
      <c r="I124" s="9">
        <v>13414.05792300999</v>
      </c>
    </row>
    <row r="125" spans="1:9" ht="12.75" customHeight="1" x14ac:dyDescent="0.25">
      <c r="A125" s="8">
        <v>41333</v>
      </c>
      <c r="B125" s="9">
        <v>21426</v>
      </c>
      <c r="C125" s="9">
        <v>21333.008219843869</v>
      </c>
      <c r="D125" s="9">
        <v>21773.62009</v>
      </c>
      <c r="E125" s="9">
        <v>21812.640230000001</v>
      </c>
      <c r="F125" s="9">
        <v>11742.245999999999</v>
      </c>
      <c r="G125" s="9">
        <v>11668.847362098142</v>
      </c>
      <c r="H125" s="9">
        <v>11819.738126979993</v>
      </c>
      <c r="I125" s="9">
        <v>11848.021133709988</v>
      </c>
    </row>
    <row r="126" spans="1:9" ht="12.75" customHeight="1" x14ac:dyDescent="0.25">
      <c r="A126" s="11">
        <v>41364</v>
      </c>
      <c r="B126" s="12">
        <v>19825</v>
      </c>
      <c r="C126" s="12">
        <v>19601.712280710399</v>
      </c>
      <c r="D126" s="12">
        <v>20634.949710000001</v>
      </c>
      <c r="E126" s="12">
        <v>20655.263610000002</v>
      </c>
      <c r="F126" s="12">
        <v>11958.319</v>
      </c>
      <c r="G126" s="12">
        <v>11869.998628117395</v>
      </c>
      <c r="H126" s="12">
        <v>12283.043699225407</v>
      </c>
      <c r="I126" s="12">
        <v>12234.958256189993</v>
      </c>
    </row>
    <row r="127" spans="1:9" ht="12.75" customHeight="1" x14ac:dyDescent="0.25">
      <c r="A127" s="11">
        <v>41394</v>
      </c>
      <c r="B127" s="12">
        <v>18854</v>
      </c>
      <c r="C127" s="12">
        <v>19284.818231055935</v>
      </c>
      <c r="D127" s="12">
        <v>18492.331150000002</v>
      </c>
      <c r="E127" s="12">
        <v>18511.29161</v>
      </c>
      <c r="F127" s="12">
        <v>10944.906000000001</v>
      </c>
      <c r="G127" s="12">
        <v>11090.293158346776</v>
      </c>
      <c r="H127" s="12">
        <v>11018.130251334602</v>
      </c>
      <c r="I127" s="12">
        <v>10974.25918039001</v>
      </c>
    </row>
    <row r="128" spans="1:9" ht="12.75" customHeight="1" x14ac:dyDescent="0.25">
      <c r="A128" s="11">
        <v>41425</v>
      </c>
      <c r="B128" s="12">
        <v>20488</v>
      </c>
      <c r="C128" s="12">
        <v>18341.98043350441</v>
      </c>
      <c r="D128" s="12">
        <v>19100.96919</v>
      </c>
      <c r="E128" s="12">
        <v>19112.127909999999</v>
      </c>
      <c r="F128" s="12">
        <v>10785.424000000001</v>
      </c>
      <c r="G128" s="12">
        <v>10533.571196115987</v>
      </c>
      <c r="H128" s="12">
        <v>10932.310474912805</v>
      </c>
      <c r="I128" s="12">
        <v>10888.149708920013</v>
      </c>
    </row>
    <row r="129" spans="1:9" ht="12.75" customHeight="1" x14ac:dyDescent="0.25">
      <c r="A129" s="8">
        <v>41455</v>
      </c>
      <c r="B129" s="9">
        <v>22662</v>
      </c>
      <c r="C129" s="9">
        <v>22719.440118562336</v>
      </c>
      <c r="D129" s="9">
        <v>22499.245940000001</v>
      </c>
      <c r="E129" s="9">
        <v>22558.9581</v>
      </c>
      <c r="F129" s="9">
        <v>11174.679</v>
      </c>
      <c r="G129" s="9">
        <v>11283.432471169403</v>
      </c>
      <c r="H129" s="9">
        <v>11406.431854582723</v>
      </c>
      <c r="I129" s="9">
        <v>11302.830169055713</v>
      </c>
    </row>
    <row r="130" spans="1:9" ht="12.75" customHeight="1" x14ac:dyDescent="0.25">
      <c r="A130" s="8">
        <v>41486</v>
      </c>
      <c r="B130" s="9">
        <v>24927</v>
      </c>
      <c r="C130" s="9">
        <v>24352.145581241599</v>
      </c>
      <c r="D130" s="9">
        <v>23212.93478</v>
      </c>
      <c r="E130" s="9">
        <v>23274.774799999999</v>
      </c>
      <c r="F130" s="9">
        <v>12722.707</v>
      </c>
      <c r="G130" s="9">
        <v>12736.350348747443</v>
      </c>
      <c r="H130" s="9">
        <v>12479.55286431236</v>
      </c>
      <c r="I130" s="9">
        <v>12365.198054913153</v>
      </c>
    </row>
    <row r="131" spans="1:9" ht="12.75" customHeight="1" x14ac:dyDescent="0.25">
      <c r="A131" s="8">
        <v>41517</v>
      </c>
      <c r="B131" s="9">
        <v>22833</v>
      </c>
      <c r="C131" s="9">
        <v>23255.370990425265</v>
      </c>
      <c r="D131" s="9">
        <v>22359.798729999999</v>
      </c>
      <c r="E131" s="9">
        <v>22418.35716</v>
      </c>
      <c r="F131" s="9">
        <v>12100.351000000001</v>
      </c>
      <c r="G131" s="9">
        <v>12084.941284239552</v>
      </c>
      <c r="H131" s="9">
        <v>12227.751268442596</v>
      </c>
      <c r="I131" s="9">
        <v>12114.223468901997</v>
      </c>
    </row>
    <row r="132" spans="1:9" ht="12.75" customHeight="1" x14ac:dyDescent="0.25">
      <c r="A132" s="11">
        <v>41547</v>
      </c>
      <c r="B132" s="12">
        <v>22682</v>
      </c>
      <c r="C132" s="12">
        <v>20422.317556560698</v>
      </c>
      <c r="D132" s="12">
        <v>20513.359249999998</v>
      </c>
      <c r="E132" s="12">
        <v>20405.218919999999</v>
      </c>
      <c r="F132" s="12">
        <v>10837.166999999999</v>
      </c>
      <c r="G132" s="12">
        <v>10767.005679484317</v>
      </c>
      <c r="H132" s="12">
        <v>11015.304064419564</v>
      </c>
      <c r="I132" s="12">
        <v>10949.632604001259</v>
      </c>
    </row>
    <row r="133" spans="1:9" ht="12.75" customHeight="1" x14ac:dyDescent="0.25">
      <c r="A133" s="11">
        <v>41578</v>
      </c>
      <c r="B133" s="12">
        <v>18445</v>
      </c>
      <c r="C133" s="12">
        <v>18981.006994454867</v>
      </c>
      <c r="D133" s="12">
        <v>18388.300160000003</v>
      </c>
      <c r="E133" s="12">
        <v>18346.876509999998</v>
      </c>
      <c r="F133" s="12">
        <v>11135.689</v>
      </c>
      <c r="G133" s="12">
        <v>11114.046675859201</v>
      </c>
      <c r="H133" s="12">
        <v>11279.184577510796</v>
      </c>
      <c r="I133" s="12">
        <v>11259.811711148133</v>
      </c>
    </row>
    <row r="134" spans="1:9" ht="12.75" customHeight="1" x14ac:dyDescent="0.25">
      <c r="A134" s="11">
        <v>41608</v>
      </c>
      <c r="B134" s="12">
        <v>20615</v>
      </c>
      <c r="C134" s="12">
        <v>21439.984368173198</v>
      </c>
      <c r="D134" s="12">
        <v>20326.494094999998</v>
      </c>
      <c r="E134" s="12">
        <v>20278.251370000002</v>
      </c>
      <c r="F134" s="12">
        <v>11640.948</v>
      </c>
      <c r="G134" s="12">
        <v>11709.778782718735</v>
      </c>
      <c r="H134" s="12">
        <v>11686.928715377026</v>
      </c>
      <c r="I134" s="12">
        <v>11540.261865562919</v>
      </c>
    </row>
    <row r="135" spans="1:9" ht="12.75" customHeight="1" x14ac:dyDescent="0.25">
      <c r="A135" s="8">
        <v>41639</v>
      </c>
      <c r="B135" s="9">
        <v>21964</v>
      </c>
      <c r="C135" s="9">
        <v>21184.538586191768</v>
      </c>
      <c r="D135" s="9">
        <v>21395.055816</v>
      </c>
      <c r="E135" s="9">
        <v>21395.055816</v>
      </c>
      <c r="F135" s="9">
        <v>12702.005999999999</v>
      </c>
      <c r="G135" s="9">
        <v>12528.926550165541</v>
      </c>
      <c r="H135" s="9">
        <v>12699.980251913692</v>
      </c>
      <c r="I135" s="9">
        <v>12699.980251913692</v>
      </c>
    </row>
    <row r="136" spans="1:9" ht="12.75" customHeight="1" x14ac:dyDescent="0.25">
      <c r="A136" s="95" t="s">
        <v>53</v>
      </c>
      <c r="B136" s="96">
        <v>24927</v>
      </c>
      <c r="C136" s="96">
        <v>24352.145581241599</v>
      </c>
      <c r="D136" s="96">
        <v>23212.93478</v>
      </c>
      <c r="E136" s="96">
        <v>23274.774799999999</v>
      </c>
      <c r="F136" s="96">
        <v>116290.995</v>
      </c>
      <c r="G136" s="96">
        <v>116209.55609427654</v>
      </c>
      <c r="H136" s="96">
        <v>117775.75269518084</v>
      </c>
      <c r="I136" s="96">
        <v>117351.14221024027</v>
      </c>
    </row>
    <row r="137" spans="1:9" ht="12.75" customHeight="1" x14ac:dyDescent="0.25">
      <c r="A137" s="98">
        <v>2013</v>
      </c>
      <c r="B137" s="99">
        <v>24927</v>
      </c>
      <c r="C137" s="99">
        <v>24352.145581241599</v>
      </c>
      <c r="D137" s="99">
        <v>23212.93478</v>
      </c>
      <c r="E137" s="99">
        <v>23274.774799999999</v>
      </c>
      <c r="F137" s="99">
        <v>140633.94899999999</v>
      </c>
      <c r="G137" s="99">
        <v>140448.26142716082</v>
      </c>
      <c r="H137" s="99">
        <v>142162.66166247157</v>
      </c>
      <c r="I137" s="99">
        <v>141591.38432771689</v>
      </c>
    </row>
    <row r="138" spans="1:9" ht="6" customHeight="1" x14ac:dyDescent="0.25">
      <c r="A138" s="16"/>
      <c r="B138" s="17"/>
      <c r="C138" s="17"/>
      <c r="D138" s="17"/>
      <c r="E138" s="17"/>
      <c r="F138" s="17"/>
      <c r="G138" s="17"/>
      <c r="H138" s="17"/>
      <c r="I138" s="17"/>
    </row>
    <row r="139" spans="1:9" ht="12.75" customHeight="1" x14ac:dyDescent="0.25">
      <c r="A139" s="8">
        <v>41670</v>
      </c>
      <c r="B139" s="9">
        <v>22774</v>
      </c>
      <c r="C139" s="9">
        <v>22043.843943347732</v>
      </c>
      <c r="D139" s="9">
        <v>22319.810586</v>
      </c>
      <c r="E139" s="9">
        <v>22281.565396999998</v>
      </c>
      <c r="F139" s="9">
        <v>13613.596</v>
      </c>
      <c r="G139" s="9">
        <v>13409.776717731331</v>
      </c>
      <c r="H139" s="9">
        <v>13356.426960688676</v>
      </c>
      <c r="I139" s="9">
        <v>13460.454468158103</v>
      </c>
    </row>
    <row r="140" spans="1:9" ht="12.75" customHeight="1" x14ac:dyDescent="0.25">
      <c r="A140" s="8">
        <v>41698</v>
      </c>
      <c r="B140" s="9">
        <v>21905</v>
      </c>
      <c r="C140" s="9">
        <v>21218.221591966932</v>
      </c>
      <c r="D140" s="9">
        <v>20964.059179</v>
      </c>
      <c r="E140" s="9">
        <v>21036.432014000002</v>
      </c>
      <c r="F140" s="9">
        <v>12067.276</v>
      </c>
      <c r="G140" s="9">
        <v>11812.944142717326</v>
      </c>
      <c r="H140" s="9">
        <v>11748.379869132423</v>
      </c>
      <c r="I140" s="9">
        <v>11801.993944023032</v>
      </c>
    </row>
    <row r="141" spans="1:9" ht="12.75" customHeight="1" x14ac:dyDescent="0.25">
      <c r="A141" s="11">
        <v>41729</v>
      </c>
      <c r="B141" s="12">
        <v>21656</v>
      </c>
      <c r="C141" s="12">
        <v>20189.490384831799</v>
      </c>
      <c r="D141" s="12">
        <v>19906</v>
      </c>
      <c r="E141" s="12">
        <v>19976.256119000001</v>
      </c>
      <c r="F141" s="12">
        <v>12672.074000000001</v>
      </c>
      <c r="G141" s="12">
        <v>12242.156319183243</v>
      </c>
      <c r="H141" s="12">
        <v>12054.571932000001</v>
      </c>
      <c r="I141" s="12">
        <v>12104.282586812766</v>
      </c>
    </row>
    <row r="142" spans="1:9" ht="12.75" customHeight="1" x14ac:dyDescent="0.25">
      <c r="A142" s="11">
        <v>41759</v>
      </c>
      <c r="B142" s="12">
        <v>18557</v>
      </c>
      <c r="C142" s="12">
        <v>19635.388693159839</v>
      </c>
      <c r="D142" s="12">
        <v>17649</v>
      </c>
      <c r="E142" s="12">
        <v>17587.130292999998</v>
      </c>
      <c r="F142" s="12">
        <v>10836.804</v>
      </c>
      <c r="G142" s="12">
        <v>11038.52645505938</v>
      </c>
      <c r="H142" s="12">
        <v>10731.13665</v>
      </c>
      <c r="I142" s="12">
        <v>10788.867219235248</v>
      </c>
    </row>
    <row r="143" spans="1:9" ht="12.75" customHeight="1" x14ac:dyDescent="0.25">
      <c r="A143" s="11">
        <v>41790</v>
      </c>
      <c r="B143" s="12">
        <v>18844</v>
      </c>
      <c r="C143" s="12">
        <v>18750.460497297132</v>
      </c>
      <c r="D143" s="12">
        <v>18964</v>
      </c>
      <c r="E143" s="12">
        <v>19048.965772</v>
      </c>
      <c r="F143" s="12">
        <v>10642.583000000001</v>
      </c>
      <c r="G143" s="12">
        <v>10546.425249795355</v>
      </c>
      <c r="H143" s="12">
        <v>10790.217359999999</v>
      </c>
      <c r="I143" s="12">
        <v>10851.453071718415</v>
      </c>
    </row>
    <row r="144" spans="1:9" ht="12.75" customHeight="1" x14ac:dyDescent="0.25">
      <c r="A144" s="8">
        <v>41820</v>
      </c>
      <c r="B144" s="9">
        <v>20807</v>
      </c>
      <c r="C144" s="9">
        <v>20705.195696733732</v>
      </c>
      <c r="D144" s="9">
        <v>22469.550041815</v>
      </c>
      <c r="E144" s="9">
        <v>22435</v>
      </c>
      <c r="F144" s="9">
        <v>11228.548000000001</v>
      </c>
      <c r="G144" s="9">
        <v>11140.549903978346</v>
      </c>
      <c r="H144" s="9">
        <v>11346.275574589612</v>
      </c>
      <c r="I144" s="9">
        <v>11485.032468000001</v>
      </c>
    </row>
    <row r="145" spans="1:9" ht="12.75" customHeight="1" x14ac:dyDescent="0.25">
      <c r="A145" s="8">
        <v>41851</v>
      </c>
      <c r="B145" s="9">
        <v>21300</v>
      </c>
      <c r="C145" s="9">
        <v>22294.803485424301</v>
      </c>
      <c r="D145" s="9">
        <v>22948.690041828999</v>
      </c>
      <c r="E145" s="9">
        <v>23025</v>
      </c>
      <c r="F145" s="9">
        <v>11717.444</v>
      </c>
      <c r="G145" s="9">
        <v>12324.926826552146</v>
      </c>
      <c r="H145" s="9">
        <v>12360.081489274713</v>
      </c>
      <c r="I145" s="9">
        <v>12350.900250000001</v>
      </c>
    </row>
    <row r="146" spans="1:9" ht="12.75" customHeight="1" x14ac:dyDescent="0.25">
      <c r="A146" s="8">
        <v>41882</v>
      </c>
      <c r="B146" s="9">
        <v>21363</v>
      </c>
      <c r="C146" s="9">
        <v>21644.354705734804</v>
      </c>
      <c r="D146" s="9">
        <v>21403.440041857</v>
      </c>
      <c r="E146" s="9">
        <v>21483</v>
      </c>
      <c r="F146" s="9">
        <v>11718.183000000001</v>
      </c>
      <c r="G146" s="9">
        <v>11819.237072652326</v>
      </c>
      <c r="H146" s="9">
        <v>11992.513130350098</v>
      </c>
      <c r="I146" s="9">
        <v>11900.702502</v>
      </c>
    </row>
    <row r="147" spans="1:9" ht="12.75" customHeight="1" x14ac:dyDescent="0.25">
      <c r="A147" s="11">
        <v>41912</v>
      </c>
      <c r="B147" s="12">
        <v>21123</v>
      </c>
      <c r="C147" s="12">
        <v>19449.076603743768</v>
      </c>
      <c r="D147" s="12">
        <v>19023.270449572025</v>
      </c>
      <c r="E147" s="12">
        <v>18933.240041885001</v>
      </c>
      <c r="F147" s="12">
        <v>10836.546</v>
      </c>
      <c r="G147" s="12">
        <v>10671.485342555065</v>
      </c>
      <c r="H147" s="12">
        <v>10579.52577160199</v>
      </c>
      <c r="I147" s="12">
        <v>10661.577533894633</v>
      </c>
    </row>
    <row r="148" spans="1:9" ht="12.75" customHeight="1" x14ac:dyDescent="0.25">
      <c r="A148" s="11">
        <v>41943</v>
      </c>
      <c r="B148" s="12">
        <v>17784</v>
      </c>
      <c r="C148" s="12">
        <v>18447.219584094801</v>
      </c>
      <c r="D148" s="12">
        <v>18638.736140572728</v>
      </c>
      <c r="E148" s="12">
        <v>18588.600041940997</v>
      </c>
      <c r="F148" s="12">
        <v>10819.853999999999</v>
      </c>
      <c r="G148" s="12">
        <v>10814.19669388215</v>
      </c>
      <c r="H148" s="12">
        <v>11126.756495634456</v>
      </c>
      <c r="I148" s="12">
        <v>11340.096778510009</v>
      </c>
    </row>
    <row r="149" spans="1:9" ht="12.75" customHeight="1" x14ac:dyDescent="0.25">
      <c r="A149" s="11">
        <v>41973</v>
      </c>
      <c r="B149" s="12">
        <v>20102</v>
      </c>
      <c r="C149" s="12">
        <v>19923.258741794802</v>
      </c>
      <c r="D149" s="12">
        <v>20302.34</v>
      </c>
      <c r="E149" s="12">
        <v>20335.990041969002</v>
      </c>
      <c r="F149" s="12">
        <v>11487.634</v>
      </c>
      <c r="G149" s="12">
        <v>11604.011058703738</v>
      </c>
      <c r="H149" s="12">
        <v>11497.483496803543</v>
      </c>
      <c r="I149" s="12">
        <v>11729.60294038477</v>
      </c>
    </row>
    <row r="150" spans="1:9" ht="12.75" customHeight="1" x14ac:dyDescent="0.25">
      <c r="A150" s="8">
        <v>42004</v>
      </c>
      <c r="B150" s="9">
        <v>20938</v>
      </c>
      <c r="C150" s="9">
        <v>21582.670123733136</v>
      </c>
      <c r="D150" s="9">
        <v>21237.739999999998</v>
      </c>
      <c r="E150" s="9">
        <v>21117.850000000002</v>
      </c>
      <c r="F150" s="9">
        <v>12131.525</v>
      </c>
      <c r="G150" s="9">
        <v>12256.095834502543</v>
      </c>
      <c r="H150" s="9">
        <v>12769.495564896155</v>
      </c>
      <c r="I150" s="9">
        <v>12721.799554080837</v>
      </c>
    </row>
    <row r="151" spans="1:9" ht="12.75" customHeight="1" x14ac:dyDescent="0.25">
      <c r="A151" s="98" t="s">
        <v>54</v>
      </c>
      <c r="B151" s="99">
        <v>22774</v>
      </c>
      <c r="C151" s="99">
        <v>22294.803485424301</v>
      </c>
      <c r="D151" s="99">
        <v>22948.690041828999</v>
      </c>
      <c r="E151" s="99">
        <v>23025</v>
      </c>
      <c r="F151" s="99">
        <v>116152.908</v>
      </c>
      <c r="G151" s="99">
        <v>115820.22472410667</v>
      </c>
      <c r="H151" s="99">
        <v>116085.88523327197</v>
      </c>
      <c r="I151" s="99">
        <v>116745.36082235222</v>
      </c>
    </row>
    <row r="152" spans="1:9" ht="12.75" customHeight="1" x14ac:dyDescent="0.25">
      <c r="A152" s="98">
        <v>2014</v>
      </c>
      <c r="B152" s="99">
        <v>22774</v>
      </c>
      <c r="C152" s="99">
        <v>22294.803485424301</v>
      </c>
      <c r="D152" s="99">
        <v>22948.690041828999</v>
      </c>
      <c r="E152" s="99">
        <v>23025</v>
      </c>
      <c r="F152" s="99">
        <v>139772.06700000001</v>
      </c>
      <c r="G152" s="99">
        <v>139680.33161731294</v>
      </c>
      <c r="H152" s="99">
        <v>140352.86429497166</v>
      </c>
      <c r="I152" s="99">
        <v>141196.76331681781</v>
      </c>
    </row>
    <row r="153" spans="1:9" ht="7.5" customHeight="1" x14ac:dyDescent="0.25">
      <c r="A153" s="16"/>
      <c r="B153" s="17"/>
      <c r="C153" s="17"/>
      <c r="D153" s="17"/>
      <c r="E153" s="17"/>
      <c r="F153" s="17"/>
      <c r="G153" s="17"/>
      <c r="H153" s="17"/>
      <c r="I153" s="17"/>
    </row>
    <row r="154" spans="1:9" x14ac:dyDescent="0.25">
      <c r="A154" s="8">
        <v>42035</v>
      </c>
      <c r="B154" s="9">
        <v>21814</v>
      </c>
      <c r="C154" s="9">
        <v>21503.448912791668</v>
      </c>
      <c r="D154" s="9">
        <v>22293.59</v>
      </c>
      <c r="E154" s="9">
        <v>22148.508615053161</v>
      </c>
      <c r="F154" s="9">
        <v>13119.978999999999</v>
      </c>
      <c r="G154" s="9">
        <v>12937.11822232978</v>
      </c>
      <c r="H154" s="9">
        <v>13068.943060556672</v>
      </c>
      <c r="I154" s="9">
        <v>13008.637995009823</v>
      </c>
    </row>
    <row r="155" spans="1:9" x14ac:dyDescent="0.25">
      <c r="A155" s="8">
        <v>42063</v>
      </c>
      <c r="B155" s="9">
        <v>21494</v>
      </c>
      <c r="C155" s="9">
        <v>19709.628405108331</v>
      </c>
      <c r="D155" s="9">
        <v>21016.81</v>
      </c>
      <c r="E155" s="9">
        <v>20895.826096449488</v>
      </c>
      <c r="F155" s="9">
        <v>12302.279</v>
      </c>
      <c r="G155" s="9">
        <v>11740.732056244773</v>
      </c>
      <c r="H155" s="9">
        <v>11528.519743744631</v>
      </c>
      <c r="I155" s="9">
        <v>11523.96791440764</v>
      </c>
    </row>
    <row r="156" spans="1:9" x14ac:dyDescent="0.25">
      <c r="A156" s="11">
        <v>42094</v>
      </c>
      <c r="B156" s="12">
        <v>20827</v>
      </c>
      <c r="C156" s="12">
        <v>19815.372220754332</v>
      </c>
      <c r="D156" s="12">
        <v>19840.929999999997</v>
      </c>
      <c r="E156" s="12">
        <v>19916.86</v>
      </c>
      <c r="F156" s="12">
        <v>12044.976000000001</v>
      </c>
      <c r="G156" s="12">
        <v>11777.220398927984</v>
      </c>
      <c r="H156" s="12">
        <v>11856.816093400757</v>
      </c>
      <c r="I156" s="12">
        <v>11909.123100175995</v>
      </c>
    </row>
    <row r="157" spans="1:9" x14ac:dyDescent="0.25">
      <c r="A157" s="11">
        <v>42124</v>
      </c>
      <c r="B157" s="12">
        <v>18462</v>
      </c>
      <c r="C157" s="12">
        <v>19362.830803423036</v>
      </c>
      <c r="D157" s="12">
        <v>18121.200000000004</v>
      </c>
      <c r="E157" s="12">
        <v>18197.12</v>
      </c>
      <c r="F157" s="12">
        <v>10404.960999999999</v>
      </c>
      <c r="G157" s="12">
        <v>10624.616956946815</v>
      </c>
      <c r="H157" s="12">
        <v>10542.026659851665</v>
      </c>
      <c r="I157" s="12">
        <v>10616.798093794545</v>
      </c>
    </row>
    <row r="158" spans="1:9" x14ac:dyDescent="0.25">
      <c r="A158" s="11">
        <v>42155</v>
      </c>
      <c r="B158" s="12">
        <v>19158</v>
      </c>
      <c r="C158" s="12">
        <v>17881.758276619599</v>
      </c>
      <c r="D158" s="12">
        <v>19370.330000000002</v>
      </c>
      <c r="E158" s="12">
        <v>19451.060000000001</v>
      </c>
      <c r="F158" s="12">
        <v>10547.132</v>
      </c>
      <c r="G158" s="12">
        <v>10231.596437624457</v>
      </c>
      <c r="H158" s="12">
        <v>10635.924260101432</v>
      </c>
      <c r="I158" s="12">
        <v>10710.076182061992</v>
      </c>
    </row>
    <row r="159" spans="1:9" x14ac:dyDescent="0.25">
      <c r="A159" s="8">
        <v>42185</v>
      </c>
      <c r="B159" s="9">
        <v>19339</v>
      </c>
      <c r="C159" s="9">
        <v>20554.629285393465</v>
      </c>
      <c r="D159" s="9">
        <v>22276.639999999999</v>
      </c>
      <c r="E159" s="9">
        <v>22318.29</v>
      </c>
      <c r="F159" s="9">
        <v>10624.316000000001</v>
      </c>
      <c r="G159" s="9">
        <v>10908.72400836723</v>
      </c>
      <c r="H159" s="9">
        <v>11410.269187039907</v>
      </c>
      <c r="I159" s="9">
        <v>11467.269038750193</v>
      </c>
    </row>
    <row r="160" spans="1:9" x14ac:dyDescent="0.25">
      <c r="A160" s="8">
        <v>42216</v>
      </c>
      <c r="B160" s="9">
        <v>22516</v>
      </c>
      <c r="C160" s="9">
        <v>22638.531898794608</v>
      </c>
      <c r="D160" s="9">
        <v>22888.489999999998</v>
      </c>
      <c r="E160" s="9">
        <v>22990.85</v>
      </c>
      <c r="F160" s="9">
        <v>12105.066000000001</v>
      </c>
      <c r="G160" s="9">
        <v>12273.640529554505</v>
      </c>
      <c r="H160" s="9">
        <v>12174.21843366044</v>
      </c>
      <c r="I160" s="9">
        <v>12268.794849212112</v>
      </c>
    </row>
    <row r="161" spans="1:9" x14ac:dyDescent="0.25">
      <c r="A161" s="8">
        <v>42247</v>
      </c>
      <c r="B161" s="9">
        <v>22383</v>
      </c>
      <c r="C161" s="9">
        <v>22383</v>
      </c>
      <c r="D161" s="9">
        <v>21463.69</v>
      </c>
      <c r="E161" s="9">
        <v>21573.240000000005</v>
      </c>
      <c r="F161" s="9">
        <v>11797.099</v>
      </c>
      <c r="G161" s="9">
        <v>11782.721158613882</v>
      </c>
      <c r="H161" s="9">
        <v>11821.276295660949</v>
      </c>
      <c r="I161" s="9">
        <v>11926.090673719034</v>
      </c>
    </row>
    <row r="162" spans="1:9" x14ac:dyDescent="0.25">
      <c r="A162" s="11">
        <v>42277</v>
      </c>
      <c r="B162" s="12">
        <v>22063</v>
      </c>
      <c r="C162" s="12">
        <v>19299.632481083205</v>
      </c>
      <c r="D162" s="12">
        <v>18485</v>
      </c>
      <c r="E162" s="12">
        <v>18470.349999999999</v>
      </c>
      <c r="F162" s="12">
        <v>11361.901</v>
      </c>
      <c r="G162" s="12">
        <v>10718.987892272185</v>
      </c>
      <c r="H162" s="12">
        <v>10512.648032295237</v>
      </c>
      <c r="I162" s="12">
        <v>10527.784206852517</v>
      </c>
    </row>
    <row r="163" spans="1:9" x14ac:dyDescent="0.25">
      <c r="A163" s="11">
        <v>42308</v>
      </c>
      <c r="B163" s="12">
        <v>17667</v>
      </c>
      <c r="C163" s="12">
        <v>18444.318071637066</v>
      </c>
      <c r="D163" s="12">
        <v>18339</v>
      </c>
      <c r="E163" s="12">
        <v>18288.43</v>
      </c>
      <c r="F163" s="12">
        <v>10687.263999999999</v>
      </c>
      <c r="G163" s="12">
        <v>10731.747421636865</v>
      </c>
      <c r="H163" s="12">
        <v>11150.125580084577</v>
      </c>
      <c r="I163" s="12">
        <v>11108.498836606559</v>
      </c>
    </row>
    <row r="164" spans="1:9" x14ac:dyDescent="0.25">
      <c r="A164" s="11">
        <v>42338</v>
      </c>
      <c r="B164" s="12">
        <v>19239</v>
      </c>
      <c r="C164" s="12">
        <v>19631.908903768133</v>
      </c>
      <c r="D164" s="12">
        <v>20306</v>
      </c>
      <c r="E164" s="12">
        <v>20289.75</v>
      </c>
      <c r="F164" s="12">
        <v>10681.592000000001</v>
      </c>
      <c r="G164" s="12">
        <v>10867.548554782701</v>
      </c>
      <c r="H164" s="12">
        <v>11595.089916997775</v>
      </c>
      <c r="I164" s="12">
        <v>11611.886903473011</v>
      </c>
    </row>
    <row r="165" spans="1:9" x14ac:dyDescent="0.25">
      <c r="A165" s="8">
        <v>42369</v>
      </c>
      <c r="B165" s="9">
        <v>19161</v>
      </c>
      <c r="C165" s="9">
        <v>20418.080119526399</v>
      </c>
      <c r="D165" s="9">
        <v>21160.04</v>
      </c>
      <c r="E165" s="9">
        <v>21041</v>
      </c>
      <c r="F165" s="9">
        <v>11313.857</v>
      </c>
      <c r="G165" s="9">
        <v>11784.71227789538</v>
      </c>
      <c r="H165" s="9">
        <v>12611.250051521112</v>
      </c>
      <c r="I165" s="9">
        <v>12716.584162601897</v>
      </c>
    </row>
    <row r="166" spans="1:9" x14ac:dyDescent="0.25">
      <c r="A166" s="95" t="s">
        <v>55</v>
      </c>
      <c r="B166" s="96">
        <v>22516</v>
      </c>
      <c r="C166" s="96">
        <v>22638.531898794608</v>
      </c>
      <c r="D166" s="96">
        <v>22888.489999999998</v>
      </c>
      <c r="E166" s="96">
        <v>22990.85</v>
      </c>
      <c r="F166" s="96">
        <v>114994.97300000001</v>
      </c>
      <c r="G166" s="96">
        <v>113727.10508251848</v>
      </c>
      <c r="H166" s="96">
        <v>114700.76734639629</v>
      </c>
      <c r="I166" s="96">
        <v>115067.0408905904</v>
      </c>
    </row>
    <row r="167" spans="1:9" x14ac:dyDescent="0.25">
      <c r="A167" s="98">
        <v>2015</v>
      </c>
      <c r="B167" s="99">
        <v>22516</v>
      </c>
      <c r="C167" s="99">
        <v>22638.531898794608</v>
      </c>
      <c r="D167" s="99">
        <v>22888.489999999998</v>
      </c>
      <c r="E167" s="99">
        <v>22990.85</v>
      </c>
      <c r="F167" s="99">
        <v>136990.42200000002</v>
      </c>
      <c r="G167" s="99">
        <v>136379.36591519657</v>
      </c>
      <c r="H167" s="99">
        <v>138907.10731491516</v>
      </c>
      <c r="I167" s="99">
        <v>139395.51195666532</v>
      </c>
    </row>
    <row r="168" spans="1:9" ht="6.75" customHeight="1" x14ac:dyDescent="0.25">
      <c r="A168" s="16"/>
      <c r="B168" s="17"/>
      <c r="C168" s="17"/>
      <c r="D168" s="17"/>
      <c r="E168" s="17"/>
      <c r="F168" s="17"/>
      <c r="G168" s="17"/>
      <c r="H168" s="17"/>
      <c r="I168" s="17"/>
    </row>
    <row r="169" spans="1:9" x14ac:dyDescent="0.25">
      <c r="A169" s="8">
        <v>42400</v>
      </c>
      <c r="B169" s="9">
        <v>20836</v>
      </c>
      <c r="C169" s="9">
        <v>21249.7402410826</v>
      </c>
      <c r="D169" s="9">
        <v>22360.240000000002</v>
      </c>
      <c r="E169" s="9">
        <v>22389</v>
      </c>
      <c r="F169" s="9">
        <v>12384.867</v>
      </c>
      <c r="G169" s="9">
        <v>12523.598977496848</v>
      </c>
      <c r="H169" s="9">
        <v>12982.146584210115</v>
      </c>
      <c r="I169" s="9">
        <v>13133.903558636533</v>
      </c>
    </row>
    <row r="170" spans="1:9" x14ac:dyDescent="0.25">
      <c r="A170" s="8">
        <v>42429</v>
      </c>
      <c r="B170" s="9">
        <v>20766</v>
      </c>
      <c r="C170" s="9">
        <v>20194.616329185134</v>
      </c>
      <c r="D170" s="9">
        <v>20985.25</v>
      </c>
      <c r="E170" s="9">
        <v>20976</v>
      </c>
      <c r="F170" s="9">
        <v>11471.763000000001</v>
      </c>
      <c r="G170" s="9">
        <v>11502.970043934576</v>
      </c>
      <c r="H170" s="9">
        <v>11806.899740486419</v>
      </c>
      <c r="I170" s="9">
        <v>11905.427450696865</v>
      </c>
    </row>
    <row r="171" spans="1:9" x14ac:dyDescent="0.25">
      <c r="A171" s="11">
        <v>42460</v>
      </c>
      <c r="B171" s="12">
        <v>20063</v>
      </c>
      <c r="C171" s="12">
        <v>19588.614959090799</v>
      </c>
      <c r="D171" s="12">
        <v>20075.21</v>
      </c>
      <c r="E171" s="12">
        <v>20075.21</v>
      </c>
      <c r="F171" s="12">
        <v>11302.963</v>
      </c>
      <c r="G171" s="12">
        <v>11358.242757454535</v>
      </c>
      <c r="H171" s="12">
        <v>11758.744669253747</v>
      </c>
      <c r="I171" s="12">
        <v>11764.901736338696</v>
      </c>
    </row>
    <row r="172" spans="1:9" x14ac:dyDescent="0.25">
      <c r="A172" s="11">
        <v>42490</v>
      </c>
      <c r="B172" s="12">
        <v>17821</v>
      </c>
      <c r="C172" s="12">
        <v>18912.172823017132</v>
      </c>
      <c r="D172" s="12">
        <v>17405.080000000002</v>
      </c>
      <c r="E172" s="12">
        <v>17405.080000000002</v>
      </c>
      <c r="F172" s="12">
        <v>10409.92</v>
      </c>
      <c r="G172" s="12">
        <v>10578.909945791629</v>
      </c>
      <c r="H172" s="12">
        <v>10309.651484095373</v>
      </c>
      <c r="I172" s="12">
        <v>10355.931549966774</v>
      </c>
    </row>
    <row r="173" spans="1:9" x14ac:dyDescent="0.25">
      <c r="A173" s="11">
        <v>42521</v>
      </c>
      <c r="B173" s="12">
        <v>19885</v>
      </c>
      <c r="C173" s="12">
        <v>19707.644734658767</v>
      </c>
      <c r="D173" s="12">
        <v>19235.650000000001</v>
      </c>
      <c r="E173" s="12">
        <v>19235.650000000001</v>
      </c>
      <c r="F173" s="12">
        <v>10470.808000000001</v>
      </c>
      <c r="G173" s="12">
        <v>10115.858376384083</v>
      </c>
      <c r="H173" s="12">
        <v>10530.014279361896</v>
      </c>
      <c r="I173" s="12">
        <v>10686.829924374442</v>
      </c>
    </row>
    <row r="174" spans="1:9" x14ac:dyDescent="0.25">
      <c r="A174" s="8">
        <v>42551</v>
      </c>
      <c r="B174" s="9">
        <v>21692</v>
      </c>
      <c r="C174" s="9">
        <v>21568.912030688996</v>
      </c>
      <c r="D174" s="9">
        <v>22315.730520789999</v>
      </c>
      <c r="E174" s="9">
        <v>22310.79</v>
      </c>
      <c r="F174" s="9">
        <v>11101.521000000001</v>
      </c>
      <c r="G174" s="9">
        <v>11141.37970406073</v>
      </c>
      <c r="H174" s="9">
        <v>11378.608145368364</v>
      </c>
      <c r="I174" s="9">
        <v>11376.374175437619</v>
      </c>
    </row>
    <row r="175" spans="1:9" x14ac:dyDescent="0.25">
      <c r="A175" s="8">
        <v>42582</v>
      </c>
      <c r="B175" s="9">
        <v>22659</v>
      </c>
      <c r="C175" s="9">
        <v>22288.767180755465</v>
      </c>
      <c r="D175" s="9">
        <v>22599.94136416</v>
      </c>
      <c r="E175" s="9">
        <v>22586.86</v>
      </c>
      <c r="F175" s="9">
        <v>12497.616</v>
      </c>
      <c r="G175" s="9">
        <v>12345.042061644595</v>
      </c>
      <c r="H175" s="9">
        <v>11896.14018642575</v>
      </c>
      <c r="I175" s="9">
        <v>11847.019746500675</v>
      </c>
    </row>
    <row r="176" spans="1:9" ht="12.75" customHeight="1" x14ac:dyDescent="0.25">
      <c r="A176" s="8">
        <v>42613</v>
      </c>
      <c r="B176" s="9">
        <v>23100</v>
      </c>
      <c r="C176" s="9">
        <v>22375.997021047464</v>
      </c>
      <c r="D176" s="9">
        <v>21440.316566540001</v>
      </c>
      <c r="E176" s="9">
        <v>21368.760000000002</v>
      </c>
      <c r="F176" s="9">
        <v>13113.359</v>
      </c>
      <c r="G176" s="9">
        <v>12295.902817208154</v>
      </c>
      <c r="H176" s="9">
        <v>11771.834006850335</v>
      </c>
      <c r="I176" s="9">
        <v>11711.870916861546</v>
      </c>
    </row>
    <row r="177" spans="1:9" ht="12.75" customHeight="1" x14ac:dyDescent="0.25">
      <c r="A177" s="11">
        <v>42643</v>
      </c>
      <c r="B177" s="12">
        <v>23213</v>
      </c>
      <c r="C177" s="12">
        <v>19712.715414764869</v>
      </c>
      <c r="D177" s="12">
        <v>18289</v>
      </c>
      <c r="E177" s="12">
        <v>18302.492597320001</v>
      </c>
      <c r="F177" s="12">
        <v>11072.26</v>
      </c>
      <c r="G177" s="12">
        <v>10659.229487372311</v>
      </c>
      <c r="H177" s="12">
        <v>10401.886058290611</v>
      </c>
      <c r="I177" s="12">
        <v>10424.293647361619</v>
      </c>
    </row>
    <row r="178" spans="1:9" ht="12.75" customHeight="1" x14ac:dyDescent="0.25">
      <c r="A178" s="11">
        <v>42674</v>
      </c>
      <c r="B178" s="12">
        <v>18189</v>
      </c>
      <c r="C178" s="12">
        <v>18394.992164957966</v>
      </c>
      <c r="D178" s="12">
        <v>18079</v>
      </c>
      <c r="E178" s="12">
        <v>18165.761434480002</v>
      </c>
      <c r="F178" s="12">
        <v>10518.677</v>
      </c>
      <c r="G178" s="12">
        <v>10453.146336526563</v>
      </c>
      <c r="H178" s="12">
        <v>10947.532461283483</v>
      </c>
      <c r="I178" s="12">
        <v>10932.024286836478</v>
      </c>
    </row>
    <row r="179" spans="1:9" ht="12.75" customHeight="1" x14ac:dyDescent="0.25">
      <c r="A179" s="11">
        <v>42704</v>
      </c>
      <c r="B179" s="12">
        <v>19369</v>
      </c>
      <c r="C179" s="12">
        <v>20197.548313715935</v>
      </c>
      <c r="D179" s="12">
        <v>20296</v>
      </c>
      <c r="E179" s="12">
        <v>20406.347544249998</v>
      </c>
      <c r="F179" s="12">
        <v>10697.636</v>
      </c>
      <c r="G179" s="12">
        <v>10952.845894996333</v>
      </c>
      <c r="H179" s="12">
        <v>11524.025999933392</v>
      </c>
      <c r="I179" s="12">
        <v>11489.29429700804</v>
      </c>
    </row>
    <row r="180" spans="1:9" ht="12.75" customHeight="1" x14ac:dyDescent="0.25">
      <c r="A180" s="8">
        <v>42735</v>
      </c>
      <c r="B180" s="9">
        <v>20688</v>
      </c>
      <c r="C180" s="9">
        <v>20286.784895994268</v>
      </c>
      <c r="D180" s="9">
        <v>20888</v>
      </c>
      <c r="E180" s="9">
        <v>20888</v>
      </c>
      <c r="F180" s="9">
        <v>11978.040999999999</v>
      </c>
      <c r="G180" s="9">
        <v>11950.553559852817</v>
      </c>
      <c r="H180" s="9">
        <v>12430.742693762035</v>
      </c>
      <c r="I180" s="9">
        <v>12430.742693762035</v>
      </c>
    </row>
    <row r="181" spans="1:9" ht="12.75" customHeight="1" x14ac:dyDescent="0.25">
      <c r="A181" s="95" t="s">
        <v>56</v>
      </c>
      <c r="B181" s="96">
        <v>23213</v>
      </c>
      <c r="C181" s="96">
        <v>22375.997021047464</v>
      </c>
      <c r="D181" s="96">
        <v>22599.94136416</v>
      </c>
      <c r="E181" s="96">
        <v>22586.86</v>
      </c>
      <c r="F181" s="96">
        <v>114343.75399999999</v>
      </c>
      <c r="G181" s="96">
        <v>112974.28050787403</v>
      </c>
      <c r="H181" s="96">
        <v>113783.45761562607</v>
      </c>
      <c r="I181" s="96">
        <v>114138.57699301124</v>
      </c>
    </row>
    <row r="182" spans="1:9" ht="12.75" customHeight="1" x14ac:dyDescent="0.25">
      <c r="A182" s="98">
        <v>2016</v>
      </c>
      <c r="B182" s="99">
        <v>23213</v>
      </c>
      <c r="C182" s="99">
        <v>22375.997021047464</v>
      </c>
      <c r="D182" s="99">
        <v>22599.94136416</v>
      </c>
      <c r="E182" s="99">
        <v>22586.86</v>
      </c>
      <c r="F182" s="99">
        <v>137019.43099999998</v>
      </c>
      <c r="G182" s="99">
        <v>135877.6799627232</v>
      </c>
      <c r="H182" s="99">
        <v>137738.2263093215</v>
      </c>
      <c r="I182" s="99">
        <v>138058.61398378131</v>
      </c>
    </row>
    <row r="183" spans="1:9" ht="8.25" customHeight="1" x14ac:dyDescent="0.25">
      <c r="A183" s="16"/>
      <c r="B183" s="17"/>
      <c r="C183" s="17"/>
      <c r="D183" s="17"/>
      <c r="E183" s="17"/>
      <c r="F183" s="17"/>
      <c r="G183" s="17"/>
      <c r="H183" s="17"/>
      <c r="I183" s="17"/>
    </row>
    <row r="184" spans="1:9" ht="12.75" customHeight="1" x14ac:dyDescent="0.25">
      <c r="A184" s="8">
        <v>42766</v>
      </c>
      <c r="B184" s="9">
        <v>20372</v>
      </c>
      <c r="C184" s="9">
        <v>20965.967424331466</v>
      </c>
      <c r="D184" s="9">
        <v>21913.730042746</v>
      </c>
      <c r="E184" s="9">
        <v>21981</v>
      </c>
      <c r="F184" s="9">
        <v>12108.004999999999</v>
      </c>
      <c r="G184" s="9">
        <v>12369.729814926864</v>
      </c>
      <c r="H184" s="9">
        <v>12818.85084685463</v>
      </c>
      <c r="I184" s="9">
        <v>12859.136306272165</v>
      </c>
    </row>
    <row r="185" spans="1:9" ht="12.75" customHeight="1" x14ac:dyDescent="0.25">
      <c r="A185" s="8">
        <v>42794</v>
      </c>
      <c r="B185" s="9">
        <v>19838</v>
      </c>
      <c r="C185" s="9">
        <v>20379.450062600001</v>
      </c>
      <c r="D185" s="9">
        <v>20966.228666415707</v>
      </c>
      <c r="E185" s="9">
        <v>21043.000000955566</v>
      </c>
      <c r="F185" s="9">
        <v>10607.563</v>
      </c>
      <c r="G185" s="9">
        <v>10787.49306383823</v>
      </c>
      <c r="H185" s="9">
        <v>11294.713008634826</v>
      </c>
      <c r="I185" s="9">
        <v>11332.857999990127</v>
      </c>
    </row>
    <row r="186" spans="1:9" ht="12.75" customHeight="1" x14ac:dyDescent="0.25">
      <c r="A186" s="11">
        <v>42825</v>
      </c>
      <c r="B186" s="12">
        <v>19174</v>
      </c>
      <c r="C186" s="12">
        <v>18212.1965901476</v>
      </c>
      <c r="D186" s="12">
        <v>20137.300042794999</v>
      </c>
      <c r="E186" s="12">
        <v>20125.570042795</v>
      </c>
      <c r="F186" s="12">
        <v>11591.031000000001</v>
      </c>
      <c r="G186" s="12">
        <v>11337.347074049681</v>
      </c>
      <c r="H186" s="12">
        <v>11824.063190623821</v>
      </c>
      <c r="I186" s="12">
        <v>11820.836326661918</v>
      </c>
    </row>
    <row r="187" spans="1:9" ht="12.75" customHeight="1" x14ac:dyDescent="0.25">
      <c r="A187" s="11">
        <v>42855</v>
      </c>
      <c r="B187" s="12">
        <v>17349</v>
      </c>
      <c r="C187" s="12">
        <v>18482.784421646531</v>
      </c>
      <c r="D187" s="12">
        <v>17969.790042830002</v>
      </c>
      <c r="E187" s="12">
        <v>17999.630042830002</v>
      </c>
      <c r="F187" s="12">
        <v>9788.616</v>
      </c>
      <c r="G187" s="12">
        <v>10105.756484693973</v>
      </c>
      <c r="H187" s="12">
        <v>10366.712878963908</v>
      </c>
      <c r="I187" s="12">
        <v>10383.898976187056</v>
      </c>
    </row>
    <row r="188" spans="1:9" ht="12.75" customHeight="1" x14ac:dyDescent="0.25">
      <c r="A188" s="11">
        <v>42886</v>
      </c>
      <c r="B188" s="12">
        <v>17738</v>
      </c>
      <c r="C188" s="12">
        <v>18260.307781411768</v>
      </c>
      <c r="D188" s="12">
        <v>19193.190042885999</v>
      </c>
      <c r="E188" s="12">
        <v>19223.900042886002</v>
      </c>
      <c r="F188" s="12">
        <v>10153.182000000001</v>
      </c>
      <c r="G188" s="12">
        <v>10012.842655750494</v>
      </c>
      <c r="H188" s="12">
        <v>10576.901809887444</v>
      </c>
      <c r="I188" s="12">
        <v>10599.439409413335</v>
      </c>
    </row>
    <row r="189" spans="1:9" ht="12.75" customHeight="1" x14ac:dyDescent="0.25">
      <c r="A189" s="8">
        <v>42916</v>
      </c>
      <c r="B189" s="9">
        <v>21168</v>
      </c>
      <c r="C189" s="9">
        <v>21144.818707899267</v>
      </c>
      <c r="D189" s="9">
        <v>22454.870042906998</v>
      </c>
      <c r="E189" s="9">
        <v>22374.020042906999</v>
      </c>
      <c r="F189" s="9">
        <v>10657.08</v>
      </c>
      <c r="G189" s="9">
        <v>10682.998961230211</v>
      </c>
      <c r="H189" s="9">
        <v>11159.331205959787</v>
      </c>
      <c r="I189" s="9">
        <v>11176.899492186783</v>
      </c>
    </row>
    <row r="190" spans="1:9" ht="12.75" customHeight="1" x14ac:dyDescent="0.25">
      <c r="A190" s="8">
        <v>42947</v>
      </c>
      <c r="B190" s="9">
        <v>20627</v>
      </c>
      <c r="C190" s="9">
        <v>22152.852358430835</v>
      </c>
      <c r="D190" s="9">
        <v>22492.730042921001</v>
      </c>
      <c r="E190" s="9">
        <v>22614.360042921002</v>
      </c>
      <c r="F190" s="9">
        <v>11587.63</v>
      </c>
      <c r="G190" s="9">
        <v>11851.621144058627</v>
      </c>
      <c r="H190" s="9">
        <v>11984.735532561073</v>
      </c>
      <c r="I190" s="9">
        <v>11995.250217957233</v>
      </c>
    </row>
    <row r="191" spans="1:9" ht="12.75" customHeight="1" x14ac:dyDescent="0.25">
      <c r="A191" s="8">
        <v>42978</v>
      </c>
      <c r="B191" s="9">
        <v>20158</v>
      </c>
      <c r="C191" s="9">
        <v>21323.358366141099</v>
      </c>
      <c r="D191" s="9">
        <v>22376.430042948999</v>
      </c>
      <c r="E191" s="9">
        <v>22378.020042949</v>
      </c>
      <c r="F191" s="9">
        <v>11350.012000000001</v>
      </c>
      <c r="G191" s="9">
        <v>11513.596987147856</v>
      </c>
      <c r="H191" s="9">
        <v>12105.547125334691</v>
      </c>
      <c r="I191" s="9">
        <v>12111.726335974985</v>
      </c>
    </row>
    <row r="192" spans="1:9" ht="12.75" customHeight="1" x14ac:dyDescent="0.25">
      <c r="A192" s="11">
        <v>43008</v>
      </c>
      <c r="B192" s="12">
        <v>21786</v>
      </c>
      <c r="C192" s="12">
        <v>17821.473165103438</v>
      </c>
      <c r="D192" s="12">
        <v>19490.209999699997</v>
      </c>
      <c r="E192" s="12">
        <v>19328.320042990999</v>
      </c>
      <c r="F192" s="12">
        <v>10679.393</v>
      </c>
      <c r="G192" s="12">
        <v>10155.926999380088</v>
      </c>
      <c r="H192" s="12">
        <v>10494.294788250214</v>
      </c>
      <c r="I192" s="12">
        <v>10498.418963703738</v>
      </c>
    </row>
    <row r="193" spans="1:9" ht="12.75" customHeight="1" x14ac:dyDescent="0.25">
      <c r="A193" s="11">
        <v>43039</v>
      </c>
      <c r="B193" s="12">
        <v>17418</v>
      </c>
      <c r="C193" s="12">
        <v>17407.785806959131</v>
      </c>
      <c r="D193" s="12">
        <v>18030.620043038998</v>
      </c>
      <c r="E193" s="12">
        <v>17984.950043039</v>
      </c>
      <c r="F193" s="12">
        <v>10339.329</v>
      </c>
      <c r="G193" s="12">
        <v>10260.383743800896</v>
      </c>
      <c r="H193" s="12">
        <v>10942.795342736239</v>
      </c>
      <c r="I193" s="12">
        <v>10911.865196251865</v>
      </c>
    </row>
    <row r="194" spans="1:9" ht="12.75" customHeight="1" x14ac:dyDescent="0.25">
      <c r="A194" s="11">
        <v>43069</v>
      </c>
      <c r="B194" s="12">
        <v>19115</v>
      </c>
      <c r="C194" s="12">
        <v>19195.439676947932</v>
      </c>
      <c r="D194" s="12">
        <v>20230.970043068002</v>
      </c>
      <c r="E194" s="12">
        <v>20247.950043068002</v>
      </c>
      <c r="F194" s="12">
        <v>10955.909</v>
      </c>
      <c r="G194" s="12">
        <v>10946.766843935275</v>
      </c>
      <c r="H194" s="12">
        <v>11371.745100132193</v>
      </c>
      <c r="I194" s="12">
        <v>11383.488682351512</v>
      </c>
    </row>
    <row r="195" spans="1:9" ht="12.75" customHeight="1" x14ac:dyDescent="0.25">
      <c r="A195" s="8">
        <v>43100</v>
      </c>
      <c r="B195" s="9">
        <v>20306</v>
      </c>
      <c r="C195" s="9">
        <v>19532.526485166265</v>
      </c>
      <c r="D195" s="9">
        <v>20901.440043081999</v>
      </c>
      <c r="E195" s="9">
        <v>20901.440043081999</v>
      </c>
      <c r="F195" s="9">
        <v>12338.893</v>
      </c>
      <c r="G195" s="9">
        <v>12096.013295934008</v>
      </c>
      <c r="H195" s="9">
        <v>12303.686523866452</v>
      </c>
      <c r="I195" s="9">
        <v>12303.686523866452</v>
      </c>
    </row>
    <row r="196" spans="1:9" ht="12.75" customHeight="1" x14ac:dyDescent="0.25">
      <c r="A196" s="95" t="s">
        <v>57</v>
      </c>
      <c r="B196" s="96">
        <v>21786</v>
      </c>
      <c r="C196" s="96">
        <v>22152.852358430835</v>
      </c>
      <c r="D196" s="96">
        <v>22492.730042921001</v>
      </c>
      <c r="E196" s="96">
        <v>22614.360042921002</v>
      </c>
      <c r="F196" s="96">
        <v>108861.841</v>
      </c>
      <c r="G196" s="96">
        <v>109077.69692887692</v>
      </c>
      <c r="H196" s="96">
        <v>113567.94572980663</v>
      </c>
      <c r="I196" s="96">
        <v>113690.32922459921</v>
      </c>
    </row>
    <row r="197" spans="1:9" ht="12.75" customHeight="1" x14ac:dyDescent="0.25">
      <c r="A197" s="98">
        <v>2017</v>
      </c>
      <c r="B197" s="99">
        <v>21786</v>
      </c>
      <c r="C197" s="99">
        <v>22152.852358430835</v>
      </c>
      <c r="D197" s="99">
        <v>22492.730042921001</v>
      </c>
      <c r="E197" s="99">
        <v>22614.360042921002</v>
      </c>
      <c r="F197" s="99">
        <v>132156.64300000001</v>
      </c>
      <c r="G197" s="99">
        <v>132120.4770687462</v>
      </c>
      <c r="H197" s="99">
        <v>137243.37735380526</v>
      </c>
      <c r="I197" s="99">
        <v>137377.50443081718</v>
      </c>
    </row>
    <row r="198" spans="1:9" ht="7.5" customHeight="1" x14ac:dyDescent="0.25">
      <c r="A198" s="16"/>
      <c r="B198" s="17"/>
      <c r="C198" s="17"/>
      <c r="D198" s="17"/>
      <c r="E198" s="17"/>
      <c r="F198" s="17"/>
      <c r="G198" s="17"/>
      <c r="H198" s="17"/>
      <c r="I198" s="17"/>
    </row>
    <row r="199" spans="1:9" ht="12.75" customHeight="1" x14ac:dyDescent="0.25">
      <c r="A199" s="8">
        <v>43131</v>
      </c>
      <c r="B199" s="9">
        <v>20906</v>
      </c>
      <c r="C199" s="9">
        <v>20177.533900845869</v>
      </c>
      <c r="D199" s="9">
        <v>21618.930043110002</v>
      </c>
      <c r="E199" s="9">
        <v>21761.480043110001</v>
      </c>
      <c r="F199" s="9">
        <v>12700.825999999999</v>
      </c>
      <c r="G199" s="9">
        <v>12679.803686039906</v>
      </c>
      <c r="H199" s="9">
        <v>12685.917789272778</v>
      </c>
      <c r="I199" s="9">
        <v>12739.250741289987</v>
      </c>
    </row>
    <row r="200" spans="1:9" ht="12.75" customHeight="1" x14ac:dyDescent="0.25">
      <c r="A200" s="8">
        <v>43159</v>
      </c>
      <c r="B200" s="9">
        <v>20076</v>
      </c>
      <c r="C200" s="9">
        <v>20042.216544453469</v>
      </c>
      <c r="D200" s="9">
        <v>20242.210043159001</v>
      </c>
      <c r="E200" s="9">
        <v>20303.370043137998</v>
      </c>
      <c r="F200" s="9">
        <v>10951.065000000001</v>
      </c>
      <c r="G200" s="9">
        <v>11081.136482849459</v>
      </c>
      <c r="H200" s="9">
        <v>11074.17380105504</v>
      </c>
      <c r="I200" s="9">
        <v>11102.3023353805</v>
      </c>
    </row>
    <row r="201" spans="1:9" ht="12.75" customHeight="1" x14ac:dyDescent="0.25">
      <c r="A201" s="11">
        <v>43190</v>
      </c>
      <c r="B201" s="12">
        <v>18462</v>
      </c>
      <c r="C201" s="12">
        <v>18661.909377821801</v>
      </c>
      <c r="D201" s="12">
        <v>19551.970043166002</v>
      </c>
      <c r="E201" s="12">
        <v>19623.400043166002</v>
      </c>
      <c r="F201" s="12">
        <v>11372.42</v>
      </c>
      <c r="G201" s="12">
        <v>11200.540152226489</v>
      </c>
      <c r="H201" s="12">
        <v>11423.554978501146</v>
      </c>
      <c r="I201" s="12">
        <v>11462.098685039347</v>
      </c>
    </row>
    <row r="202" spans="1:9" ht="12.75" customHeight="1" x14ac:dyDescent="0.25">
      <c r="A202" s="11">
        <v>43220</v>
      </c>
      <c r="B202" s="12">
        <v>18011</v>
      </c>
      <c r="C202" s="12">
        <v>18107.959302017534</v>
      </c>
      <c r="D202" s="12">
        <v>17669.810043194</v>
      </c>
      <c r="E202" s="12">
        <v>17797.450043194</v>
      </c>
      <c r="F202" s="12">
        <v>10578.368</v>
      </c>
      <c r="G202" s="12">
        <v>10586.297775044341</v>
      </c>
      <c r="H202" s="12">
        <v>10157.850246993059</v>
      </c>
      <c r="I202" s="12">
        <v>10189.099260530696</v>
      </c>
    </row>
    <row r="203" spans="1:9" ht="12.75" customHeight="1" x14ac:dyDescent="0.25">
      <c r="A203" s="11">
        <v>43251</v>
      </c>
      <c r="B203" s="12">
        <v>20473</v>
      </c>
      <c r="C203" s="12">
        <v>19262.130730561734</v>
      </c>
      <c r="D203" s="12">
        <v>18817.470043249999</v>
      </c>
      <c r="E203" s="12">
        <v>18914.030043249997</v>
      </c>
      <c r="F203" s="12">
        <v>10421.468999999999</v>
      </c>
      <c r="G203" s="12">
        <v>10081.136961966045</v>
      </c>
      <c r="H203" s="12">
        <v>10289.650231774251</v>
      </c>
      <c r="I203" s="12">
        <v>10319.230215923671</v>
      </c>
    </row>
    <row r="204" spans="1:9" ht="12.75" customHeight="1" x14ac:dyDescent="0.25">
      <c r="A204" s="8">
        <v>43281</v>
      </c>
      <c r="B204" s="9">
        <v>21369</v>
      </c>
      <c r="C204" s="9">
        <v>20626.961896700799</v>
      </c>
      <c r="D204" s="9">
        <v>21890.000086542001</v>
      </c>
      <c r="E204" s="9">
        <v>21874.440043270999</v>
      </c>
      <c r="F204" s="9">
        <v>10923.446</v>
      </c>
      <c r="G204" s="9">
        <v>10980.453401908624</v>
      </c>
      <c r="H204" s="9">
        <v>10863.406248741599</v>
      </c>
      <c r="I204" s="9">
        <v>10862.006696695747</v>
      </c>
    </row>
    <row r="205" spans="1:9" ht="12.75" customHeight="1" x14ac:dyDescent="0.25">
      <c r="A205" s="8">
        <v>43312</v>
      </c>
      <c r="B205" s="9">
        <v>23046</v>
      </c>
      <c r="C205" s="9">
        <v>22546.079228733663</v>
      </c>
      <c r="D205" s="9">
        <v>22076.000086569999</v>
      </c>
      <c r="E205" s="9">
        <v>22002.380043292</v>
      </c>
      <c r="F205" s="9">
        <v>12685.321</v>
      </c>
      <c r="G205" s="9">
        <v>12483.115960344443</v>
      </c>
      <c r="H205" s="9">
        <v>11652.77140852414</v>
      </c>
      <c r="I205" s="9">
        <v>11637.899630717024</v>
      </c>
    </row>
    <row r="206" spans="1:9" ht="12.75" customHeight="1" x14ac:dyDescent="0.25">
      <c r="A206" s="8">
        <v>43343</v>
      </c>
      <c r="B206" s="9">
        <v>21990</v>
      </c>
      <c r="C206" s="9">
        <v>21385.648323067329</v>
      </c>
      <c r="D206" s="9">
        <v>21946.000086626002</v>
      </c>
      <c r="E206" s="9">
        <v>21936.420043312999</v>
      </c>
      <c r="F206" s="9">
        <v>12688.795</v>
      </c>
      <c r="G206" s="9">
        <v>12040.539275280298</v>
      </c>
      <c r="H206" s="9">
        <v>11685.574413167124</v>
      </c>
      <c r="I206" s="9">
        <v>11688.506651726188</v>
      </c>
    </row>
    <row r="207" spans="1:9" ht="12.75" customHeight="1" x14ac:dyDescent="0.25">
      <c r="A207" s="11">
        <v>43373</v>
      </c>
      <c r="B207" s="12">
        <v>23240</v>
      </c>
      <c r="C207" s="12">
        <v>19505.564573947435</v>
      </c>
      <c r="D207" s="12">
        <v>19019.000043355001</v>
      </c>
      <c r="E207" s="12">
        <v>19013.000086710003</v>
      </c>
      <c r="F207" s="12">
        <v>11147.31</v>
      </c>
      <c r="G207" s="12">
        <v>10579.190634692759</v>
      </c>
      <c r="H207" s="12">
        <v>10189.980167045134</v>
      </c>
      <c r="I207" s="12">
        <v>10125.577890548375</v>
      </c>
    </row>
    <row r="208" spans="1:9" ht="12.75" customHeight="1" x14ac:dyDescent="0.25">
      <c r="A208" s="11">
        <v>43404</v>
      </c>
      <c r="B208" s="12">
        <v>18205</v>
      </c>
      <c r="C208" s="12">
        <v>17751.415220840594</v>
      </c>
      <c r="D208" s="12">
        <v>17788.000043404001</v>
      </c>
      <c r="E208" s="12">
        <v>17799.000086808002</v>
      </c>
      <c r="F208" s="12">
        <v>10717.348</v>
      </c>
      <c r="G208" s="12">
        <v>10526.773511104129</v>
      </c>
      <c r="H208" s="12">
        <v>10750.064805293641</v>
      </c>
      <c r="I208" s="12">
        <v>10677.483820357587</v>
      </c>
    </row>
    <row r="209" spans="1:9" ht="12.75" customHeight="1" x14ac:dyDescent="0.25">
      <c r="A209" s="11">
        <v>43434</v>
      </c>
      <c r="B209" s="12">
        <v>20152</v>
      </c>
      <c r="C209" s="12">
        <v>19266.391776699202</v>
      </c>
      <c r="D209" s="12">
        <v>19828.000043431999</v>
      </c>
      <c r="E209" s="12">
        <v>19752.000086863998</v>
      </c>
      <c r="F209" s="12">
        <v>11360.321</v>
      </c>
      <c r="G209" s="12">
        <v>11184.939341444495</v>
      </c>
      <c r="H209" s="12">
        <v>11170.750599943203</v>
      </c>
      <c r="I209" s="12">
        <v>11077.603517171052</v>
      </c>
    </row>
    <row r="210" spans="1:9" ht="12.75" customHeight="1" x14ac:dyDescent="0.25">
      <c r="A210" s="8">
        <v>43465</v>
      </c>
      <c r="B210" s="9">
        <v>19891</v>
      </c>
      <c r="C210" s="9">
        <v>20375.186412069401</v>
      </c>
      <c r="D210" s="9">
        <v>20503.000043446002</v>
      </c>
      <c r="E210" s="9">
        <v>20450.000086892003</v>
      </c>
      <c r="F210" s="9">
        <v>11938.614</v>
      </c>
      <c r="G210" s="9">
        <v>12019.553031654992</v>
      </c>
      <c r="H210" s="9">
        <v>12007.395801718281</v>
      </c>
      <c r="I210" s="9">
        <v>11796.508599430683</v>
      </c>
    </row>
    <row r="211" spans="1:9" ht="12.75" customHeight="1" x14ac:dyDescent="0.25">
      <c r="A211" s="95" t="s">
        <v>58</v>
      </c>
      <c r="B211" s="96">
        <v>23240</v>
      </c>
      <c r="C211" s="96">
        <v>22546.079228733663</v>
      </c>
      <c r="D211" s="96">
        <v>22076.000086569999</v>
      </c>
      <c r="E211" s="96">
        <v>22002.380043292</v>
      </c>
      <c r="F211" s="96">
        <v>114186.36799999999</v>
      </c>
      <c r="G211" s="96">
        <v>112238.98784145649</v>
      </c>
      <c r="H211" s="96">
        <v>110772.94409036792</v>
      </c>
      <c r="I211" s="96">
        <v>110803.45592820912</v>
      </c>
    </row>
    <row r="212" spans="1:9" ht="12.75" customHeight="1" x14ac:dyDescent="0.25">
      <c r="A212" s="98">
        <v>2018</v>
      </c>
      <c r="B212" s="99">
        <v>23240</v>
      </c>
      <c r="C212" s="99">
        <v>22546.079228733663</v>
      </c>
      <c r="D212" s="99">
        <v>22076.000086569999</v>
      </c>
      <c r="E212" s="99">
        <v>22002.380043292</v>
      </c>
      <c r="F212" s="99">
        <v>137485.30299999999</v>
      </c>
      <c r="G212" s="99">
        <v>135443.48021455598</v>
      </c>
      <c r="H212" s="99">
        <v>133951.09049202941</v>
      </c>
      <c r="I212" s="99">
        <v>133677.56804481085</v>
      </c>
    </row>
    <row r="213" spans="1:9" ht="12.75" customHeight="1" x14ac:dyDescent="0.25">
      <c r="A213" s="16"/>
      <c r="B213" s="17"/>
      <c r="C213" s="17"/>
      <c r="D213" s="17"/>
      <c r="E213" s="17"/>
      <c r="F213" s="17"/>
      <c r="G213" s="17"/>
      <c r="H213" s="17"/>
      <c r="I213" s="17"/>
    </row>
    <row r="214" spans="1:9" ht="12.75" customHeight="1" x14ac:dyDescent="0.25">
      <c r="A214" s="8">
        <v>43496</v>
      </c>
      <c r="B214" s="9">
        <v>21525</v>
      </c>
      <c r="C214" s="9">
        <v>21058.281696370002</v>
      </c>
      <c r="D214" s="9">
        <v>21506.000043474</v>
      </c>
      <c r="E214" s="9">
        <v>21334.000043474</v>
      </c>
      <c r="F214" s="9">
        <v>12777.216</v>
      </c>
      <c r="G214" s="9">
        <v>12688.838906844974</v>
      </c>
      <c r="H214" s="9">
        <v>12973.213233565992</v>
      </c>
      <c r="I214" s="9">
        <v>12767.597706864253</v>
      </c>
    </row>
    <row r="215" spans="1:9" ht="14.25" customHeight="1" x14ac:dyDescent="0.25">
      <c r="A215" s="8">
        <v>43524</v>
      </c>
      <c r="B215" s="9">
        <v>20500</v>
      </c>
      <c r="C215" s="9">
        <v>20420.369191640399</v>
      </c>
      <c r="D215" s="9">
        <v>20008.000043522999</v>
      </c>
      <c r="E215" s="9">
        <v>20016.000043522999</v>
      </c>
      <c r="F215" s="9">
        <v>11291.744000000001</v>
      </c>
      <c r="G215" s="9">
        <v>11212.483564141166</v>
      </c>
      <c r="H215" s="9">
        <v>11162.205691652298</v>
      </c>
      <c r="I215" s="9">
        <v>11115.273185767252</v>
      </c>
    </row>
    <row r="216" spans="1:9" ht="12.75" customHeight="1" x14ac:dyDescent="0.25">
      <c r="A216" s="11">
        <v>43555</v>
      </c>
      <c r="B216" s="12">
        <v>20263</v>
      </c>
      <c r="C216" s="12">
        <v>19198.683893438934</v>
      </c>
      <c r="D216" s="12">
        <v>19457.000043529999</v>
      </c>
      <c r="E216" s="12">
        <v>19474.000043529999</v>
      </c>
      <c r="F216" s="12">
        <v>11658.678</v>
      </c>
      <c r="G216" s="12">
        <v>11457.734005685566</v>
      </c>
      <c r="H216" s="12">
        <v>11522.198228716159</v>
      </c>
      <c r="I216" s="12">
        <v>11474.325660413329</v>
      </c>
    </row>
    <row r="217" spans="1:9" ht="12.75" customHeight="1" x14ac:dyDescent="0.25">
      <c r="A217" s="11">
        <v>43585</v>
      </c>
      <c r="B217" s="12">
        <v>17645</v>
      </c>
      <c r="C217" s="12">
        <v>18796.329875006239</v>
      </c>
      <c r="D217" s="12">
        <v>17548.000043558</v>
      </c>
      <c r="E217" s="12">
        <v>17605.000043558</v>
      </c>
      <c r="F217" s="12">
        <v>10264.504999999999</v>
      </c>
      <c r="G217" s="12">
        <v>10432.278520150643</v>
      </c>
      <c r="H217" s="12">
        <v>10252.931407540902</v>
      </c>
      <c r="I217" s="12">
        <v>10251.535334796012</v>
      </c>
    </row>
    <row r="218" spans="1:9" ht="12.75" customHeight="1" x14ac:dyDescent="0.25">
      <c r="A218" s="11">
        <v>43616</v>
      </c>
      <c r="B218" s="12">
        <v>16784</v>
      </c>
      <c r="C218" s="12">
        <v>17977.030753485338</v>
      </c>
      <c r="D218" s="12">
        <v>18663.000043614</v>
      </c>
      <c r="E218" s="12">
        <v>18660.000043614</v>
      </c>
      <c r="F218" s="12">
        <v>10219.56</v>
      </c>
      <c r="G218" s="12">
        <v>10218.712617178942</v>
      </c>
      <c r="H218" s="12">
        <v>10412.044595153347</v>
      </c>
      <c r="I218" s="12">
        <v>10413.128554543404</v>
      </c>
    </row>
    <row r="219" spans="1:9" ht="12.75" customHeight="1" x14ac:dyDescent="0.25">
      <c r="A219" s="8">
        <v>43646</v>
      </c>
      <c r="B219" s="9">
        <v>20248</v>
      </c>
      <c r="C219" s="9">
        <v>21239.183834088934</v>
      </c>
      <c r="D219" s="9">
        <v>21623.000043642001</v>
      </c>
      <c r="E219" s="9">
        <v>21570.000043642001</v>
      </c>
      <c r="F219" s="9">
        <v>10365.619000000001</v>
      </c>
      <c r="G219" s="9">
        <v>10608.52149947866</v>
      </c>
      <c r="H219" s="9">
        <v>10939.357107305757</v>
      </c>
      <c r="I219" s="9">
        <v>10939.669220660577</v>
      </c>
    </row>
    <row r="220" spans="1:9" ht="12.75" customHeight="1" x14ac:dyDescent="0.25">
      <c r="A220" s="8">
        <v>43677</v>
      </c>
      <c r="B220" s="9">
        <v>21791</v>
      </c>
      <c r="C220" s="9">
        <v>21120.520768635968</v>
      </c>
      <c r="D220" s="9">
        <v>22060.999972060999</v>
      </c>
      <c r="E220" s="9">
        <v>22105.000043649001</v>
      </c>
      <c r="F220" s="9">
        <v>12792.766</v>
      </c>
      <c r="G220" s="9">
        <v>12446.188724736012</v>
      </c>
      <c r="H220" s="9">
        <v>11763.997440951192</v>
      </c>
      <c r="I220" s="9">
        <v>11911.118225193319</v>
      </c>
    </row>
    <row r="221" spans="1:9" ht="12.75" customHeight="1" x14ac:dyDescent="0.25">
      <c r="A221" s="8">
        <v>43708</v>
      </c>
      <c r="B221" s="9">
        <v>21354</v>
      </c>
      <c r="C221" s="9">
        <v>22490.454653872865</v>
      </c>
      <c r="D221" s="9">
        <v>21199.999971199999</v>
      </c>
      <c r="E221" s="9">
        <v>21550.000043683998</v>
      </c>
      <c r="F221" s="9">
        <v>11825.052</v>
      </c>
      <c r="G221" s="9">
        <v>11798.584258728943</v>
      </c>
      <c r="H221" s="9">
        <v>11598.210902692095</v>
      </c>
      <c r="I221" s="9">
        <v>11669.505427754255</v>
      </c>
    </row>
    <row r="222" spans="1:9" ht="12.75" customHeight="1" x14ac:dyDescent="0.25">
      <c r="A222" s="11">
        <v>43738</v>
      </c>
      <c r="B222" s="12">
        <v>19717</v>
      </c>
      <c r="C222" s="12">
        <v>18919.632501247434</v>
      </c>
      <c r="D222" s="12">
        <v>19469.839969469842</v>
      </c>
      <c r="E222" s="12">
        <v>18920.000043718999</v>
      </c>
      <c r="F222" s="12">
        <v>10318.532999999999</v>
      </c>
      <c r="G222" s="12">
        <v>10167.630211021618</v>
      </c>
      <c r="H222" s="12">
        <v>10564.492609334029</v>
      </c>
      <c r="I222" s="12">
        <v>10160.875016475129</v>
      </c>
    </row>
    <row r="223" spans="1:9" ht="12.75" customHeight="1" x14ac:dyDescent="0.25">
      <c r="A223" s="11">
        <v>43769</v>
      </c>
      <c r="B223" s="12">
        <v>18329</v>
      </c>
      <c r="C223" s="12">
        <v>18814.592039937099</v>
      </c>
      <c r="D223" s="12">
        <v>17559</v>
      </c>
      <c r="E223" s="12">
        <v>17534.999967535001</v>
      </c>
      <c r="F223" s="12">
        <v>10351.049999999999</v>
      </c>
      <c r="G223" s="12">
        <v>10446.883595148198</v>
      </c>
      <c r="H223" s="12">
        <v>10788.004665818073</v>
      </c>
      <c r="I223" s="12">
        <v>10681.717899922256</v>
      </c>
    </row>
    <row r="224" spans="1:9" ht="12.75" customHeight="1" x14ac:dyDescent="0.25">
      <c r="A224" s="11">
        <v>43799</v>
      </c>
      <c r="B224" s="12">
        <v>19625</v>
      </c>
      <c r="C224" s="12">
        <v>19001.86347886088</v>
      </c>
      <c r="D224" s="12">
        <v>19597</v>
      </c>
      <c r="E224" s="12">
        <v>19733.999969733999</v>
      </c>
      <c r="F224" s="12">
        <v>11255.325000000001</v>
      </c>
      <c r="G224" s="12">
        <v>11094.208079412163</v>
      </c>
      <c r="H224" s="12">
        <v>11194.652447243652</v>
      </c>
      <c r="I224" s="12">
        <v>11149.882783638011</v>
      </c>
    </row>
    <row r="225" spans="1:9" ht="12.75" customHeight="1" x14ac:dyDescent="0.25">
      <c r="A225" s="8">
        <v>43830</v>
      </c>
      <c r="B225" s="9">
        <v>20974</v>
      </c>
      <c r="C225" s="9">
        <v>20974</v>
      </c>
      <c r="D225" s="9">
        <v>20307</v>
      </c>
      <c r="E225" s="9">
        <v>20436.999970436998</v>
      </c>
      <c r="F225" s="9">
        <v>11997.094999999999</v>
      </c>
      <c r="G225" s="9">
        <v>12094.180208857009</v>
      </c>
      <c r="H225" s="9">
        <v>12086.676551209333</v>
      </c>
      <c r="I225" s="9">
        <v>12159.471879226196</v>
      </c>
    </row>
    <row r="226" spans="1:9" ht="12.75" customHeight="1" x14ac:dyDescent="0.25">
      <c r="A226" s="95" t="s">
        <v>59</v>
      </c>
      <c r="B226" s="96">
        <v>21791</v>
      </c>
      <c r="C226" s="96">
        <v>22490.454653872865</v>
      </c>
      <c r="D226" s="96">
        <v>22060.999972060999</v>
      </c>
      <c r="E226" s="96">
        <v>22105.000043649001</v>
      </c>
      <c r="F226" s="96">
        <v>111864.723</v>
      </c>
      <c r="G226" s="96">
        <v>111477.85590311473</v>
      </c>
      <c r="H226" s="96">
        <v>111976.65588272986</v>
      </c>
      <c r="I226" s="96">
        <v>111384.74623238978</v>
      </c>
    </row>
    <row r="227" spans="1:9" ht="12.75" customHeight="1" x14ac:dyDescent="0.25">
      <c r="A227" s="98">
        <v>2019</v>
      </c>
      <c r="B227" s="99">
        <v>21791</v>
      </c>
      <c r="C227" s="99">
        <v>22490.454653872865</v>
      </c>
      <c r="D227" s="99">
        <v>22060.999972060999</v>
      </c>
      <c r="E227" s="99">
        <v>22105.000043649001</v>
      </c>
      <c r="F227" s="99">
        <v>135117.14299999998</v>
      </c>
      <c r="G227" s="99">
        <v>134666.24419138388</v>
      </c>
      <c r="H227" s="99">
        <v>135257.98488118284</v>
      </c>
      <c r="I227" s="99">
        <v>134694.10089525397</v>
      </c>
    </row>
    <row r="228" spans="1:9" ht="12.75" customHeight="1" x14ac:dyDescent="0.25">
      <c r="A228" s="16"/>
      <c r="B228" s="17"/>
      <c r="C228" s="17"/>
      <c r="D228" s="17"/>
      <c r="E228" s="17"/>
      <c r="F228" s="17"/>
      <c r="G228" s="17"/>
      <c r="H228" s="17"/>
      <c r="I228" s="17"/>
    </row>
    <row r="229" spans="1:9" ht="12.75" customHeight="1" x14ac:dyDescent="0.25">
      <c r="A229" s="8">
        <v>43861</v>
      </c>
      <c r="B229" s="9">
        <v>19928</v>
      </c>
      <c r="C229" s="9">
        <v>21137.872842656867</v>
      </c>
      <c r="D229" s="9">
        <v>21185.000438387917</v>
      </c>
      <c r="E229" s="9">
        <v>21115</v>
      </c>
      <c r="F229" s="9">
        <v>12178.575000000001</v>
      </c>
      <c r="G229" s="9">
        <v>12460.940475025907</v>
      </c>
      <c r="H229" s="9">
        <v>12859.458757177199</v>
      </c>
      <c r="I229" s="9">
        <v>12814.623563880008</v>
      </c>
    </row>
    <row r="230" spans="1:9" ht="12.75" customHeight="1" x14ac:dyDescent="0.25">
      <c r="A230" s="8">
        <v>43890</v>
      </c>
      <c r="B230" s="9">
        <v>19630</v>
      </c>
      <c r="C230" s="9">
        <v>19776.028147667068</v>
      </c>
      <c r="D230" s="9">
        <v>19917.000438667917</v>
      </c>
      <c r="E230" s="9">
        <v>19853</v>
      </c>
      <c r="F230" s="9">
        <v>11239.82</v>
      </c>
      <c r="G230" s="9">
        <v>11253.181385030555</v>
      </c>
      <c r="H230" s="9">
        <v>11586.675366515841</v>
      </c>
      <c r="I230" s="9">
        <v>11545.245807429083</v>
      </c>
    </row>
    <row r="231" spans="1:9" ht="12.75" customHeight="1" x14ac:dyDescent="0.25">
      <c r="A231" s="11">
        <v>43921</v>
      </c>
      <c r="B231" s="12">
        <v>18183</v>
      </c>
      <c r="C231" s="12">
        <v>18364.641100009067</v>
      </c>
      <c r="D231" s="12">
        <v>19377.000438947918</v>
      </c>
      <c r="E231" s="12">
        <v>19318</v>
      </c>
      <c r="F231" s="12">
        <v>10989.388999999999</v>
      </c>
      <c r="G231" s="12">
        <v>11044.095811886717</v>
      </c>
      <c r="H231" s="12">
        <v>11522.321994992019</v>
      </c>
      <c r="I231" s="12">
        <v>11491.167994762251</v>
      </c>
    </row>
    <row r="232" spans="1:9" ht="12.75" customHeight="1" x14ac:dyDescent="0.25">
      <c r="A232" s="11">
        <v>43951</v>
      </c>
      <c r="B232" s="12">
        <v>15350</v>
      </c>
      <c r="C232" s="12">
        <v>16515.78478266007</v>
      </c>
      <c r="D232" s="12">
        <v>17302.000439227915</v>
      </c>
      <c r="E232" s="12">
        <v>17323.000439227915</v>
      </c>
      <c r="F232" s="12">
        <v>9282.8539999999994</v>
      </c>
      <c r="G232" s="12">
        <v>9383.355363055698</v>
      </c>
      <c r="H232" s="12">
        <v>10229.14827274273</v>
      </c>
      <c r="I232" s="12">
        <v>10269.931152570083</v>
      </c>
    </row>
    <row r="233" spans="1:9" ht="12.75" customHeight="1" x14ac:dyDescent="0.25">
      <c r="A233" s="11">
        <v>43982</v>
      </c>
      <c r="B233" s="12">
        <v>20649</v>
      </c>
      <c r="C233" s="12">
        <v>18761.283562475568</v>
      </c>
      <c r="D233" s="12">
        <v>17426</v>
      </c>
      <c r="E233" s="12">
        <v>18560.000439787502</v>
      </c>
      <c r="F233" s="12">
        <v>9642.1170000000002</v>
      </c>
      <c r="G233" s="12">
        <v>9306.4436165489878</v>
      </c>
      <c r="H233" s="12">
        <v>9434.3780000000006</v>
      </c>
      <c r="I233" s="12">
        <v>10330.831527222274</v>
      </c>
    </row>
    <row r="234" spans="1:9" ht="12.75" customHeight="1" x14ac:dyDescent="0.25">
      <c r="A234" s="8">
        <v>44012</v>
      </c>
      <c r="B234" s="9">
        <v>21292</v>
      </c>
      <c r="C234" s="9">
        <v>20741.871840437096</v>
      </c>
      <c r="D234" s="9">
        <v>20034</v>
      </c>
      <c r="E234" s="9">
        <v>21540.000440067499</v>
      </c>
      <c r="F234" s="9">
        <v>10800.014999999999</v>
      </c>
      <c r="G234" s="9">
        <v>10596.651246304111</v>
      </c>
      <c r="H234" s="9">
        <v>10274.388999999999</v>
      </c>
      <c r="I234" s="9">
        <v>11220.271206759713</v>
      </c>
    </row>
    <row r="235" spans="1:9" ht="12.75" customHeight="1" x14ac:dyDescent="0.25">
      <c r="A235" s="8">
        <v>44043</v>
      </c>
      <c r="B235" s="9">
        <v>24446</v>
      </c>
      <c r="C235" s="9">
        <v>24057.73667279397</v>
      </c>
      <c r="D235" s="9">
        <v>22364.440416667196</v>
      </c>
      <c r="E235" s="9">
        <v>22195.000440206666</v>
      </c>
      <c r="F235" s="9">
        <v>13202.706</v>
      </c>
      <c r="G235" s="9">
        <v>12529.717207099093</v>
      </c>
      <c r="H235" s="9">
        <v>11731.693571885389</v>
      </c>
      <c r="I235" s="9">
        <v>12010.25465956587</v>
      </c>
    </row>
    <row r="236" spans="1:9" ht="12.75" customHeight="1" x14ac:dyDescent="0.25">
      <c r="A236" s="8">
        <v>44074</v>
      </c>
      <c r="B236" s="9">
        <v>23823</v>
      </c>
      <c r="C236" s="9">
        <v>25167.97428136714</v>
      </c>
      <c r="D236" s="9">
        <v>21631.440626667194</v>
      </c>
      <c r="E236" s="9">
        <v>21362.000440626667</v>
      </c>
      <c r="F236" s="9">
        <v>12081.08</v>
      </c>
      <c r="G236" s="9">
        <v>12338.19384428702</v>
      </c>
      <c r="H236" s="9">
        <v>11441.590802525394</v>
      </c>
      <c r="I236" s="9">
        <v>11604.680441802851</v>
      </c>
    </row>
    <row r="237" spans="1:9" ht="12.75" customHeight="1" x14ac:dyDescent="0.25">
      <c r="A237" s="11">
        <v>44104</v>
      </c>
      <c r="B237" s="12">
        <v>20225</v>
      </c>
      <c r="C237" s="12">
        <v>19254.206155397813</v>
      </c>
      <c r="D237" s="12">
        <v>20312.440766667194</v>
      </c>
      <c r="E237" s="12">
        <v>18817.000440837917</v>
      </c>
      <c r="F237" s="12">
        <v>10114.374</v>
      </c>
      <c r="G237" s="12">
        <v>10011.23554004994</v>
      </c>
      <c r="H237" s="12">
        <v>10356.112447850383</v>
      </c>
      <c r="I237" s="12">
        <v>10324.372942067765</v>
      </c>
    </row>
    <row r="238" spans="1:9" ht="12.75" customHeight="1" x14ac:dyDescent="0.25">
      <c r="A238" s="11">
        <v>44135</v>
      </c>
      <c r="B238" s="12">
        <v>17679</v>
      </c>
      <c r="C238" s="12">
        <v>17587.316385023267</v>
      </c>
      <c r="D238" s="12">
        <v>17039.97266506025</v>
      </c>
      <c r="E238" s="12">
        <v>16560.441327500528</v>
      </c>
      <c r="F238" s="12">
        <v>10339.39</v>
      </c>
      <c r="G238" s="12">
        <v>10349.59818950692</v>
      </c>
      <c r="H238" s="12">
        <v>10040.787348871439</v>
      </c>
      <c r="I238" s="12">
        <v>10056.389256365394</v>
      </c>
    </row>
    <row r="239" spans="1:9" ht="12.75" customHeight="1" x14ac:dyDescent="0.25">
      <c r="A239" s="11">
        <v>44165</v>
      </c>
      <c r="B239" s="12">
        <v>19147</v>
      </c>
      <c r="C239" s="12">
        <v>19416.197499752932</v>
      </c>
      <c r="D239" s="12">
        <v>18891.913392078794</v>
      </c>
      <c r="E239" s="12">
        <v>18730.441617083859</v>
      </c>
      <c r="F239" s="12">
        <v>10529.031999999999</v>
      </c>
      <c r="G239" s="12">
        <v>10891.166875055034</v>
      </c>
      <c r="H239" s="12">
        <v>10531.605791929167</v>
      </c>
      <c r="I239" s="12">
        <v>10535.571887050382</v>
      </c>
    </row>
    <row r="240" spans="1:9" ht="12.75" customHeight="1" x14ac:dyDescent="0.25">
      <c r="A240" s="8">
        <v>44196</v>
      </c>
      <c r="B240" s="9">
        <v>20738</v>
      </c>
      <c r="C240" s="9">
        <v>20975.345533827534</v>
      </c>
      <c r="D240" s="9">
        <v>19805.165099422247</v>
      </c>
      <c r="E240" s="9">
        <v>19574.441747500528</v>
      </c>
      <c r="F240" s="9">
        <v>11811.674999999999</v>
      </c>
      <c r="G240" s="9">
        <v>11932.803854140222</v>
      </c>
      <c r="H240" s="9">
        <v>11815.088677828377</v>
      </c>
      <c r="I240" s="9">
        <v>11796.379710205394</v>
      </c>
    </row>
    <row r="241" spans="1:9" ht="12.75" customHeight="1" x14ac:dyDescent="0.25">
      <c r="A241" s="95" t="s">
        <v>60</v>
      </c>
      <c r="B241" s="96">
        <v>24446</v>
      </c>
      <c r="C241" s="96">
        <v>25167.97428136714</v>
      </c>
      <c r="D241" s="96">
        <v>22364.440416667196</v>
      </c>
      <c r="E241" s="96">
        <v>22195.000440206666</v>
      </c>
      <c r="F241" s="96">
        <v>109870.31999999999</v>
      </c>
      <c r="G241" s="96">
        <v>109273.41267879494</v>
      </c>
      <c r="H241" s="96">
        <v>109476.55556256037</v>
      </c>
      <c r="I241" s="96">
        <v>111667.76855242529</v>
      </c>
    </row>
    <row r="242" spans="1:9" ht="12.75" customHeight="1" x14ac:dyDescent="0.25">
      <c r="A242" s="98">
        <v>2020</v>
      </c>
      <c r="B242" s="99">
        <v>24446</v>
      </c>
      <c r="C242" s="99">
        <v>25167.97428136714</v>
      </c>
      <c r="D242" s="99">
        <v>22364.440416667196</v>
      </c>
      <c r="E242" s="99">
        <v>22195.000440206666</v>
      </c>
      <c r="F242" s="99">
        <v>132211.02699999997</v>
      </c>
      <c r="G242" s="99">
        <v>132097.38340799019</v>
      </c>
      <c r="H242" s="99">
        <v>131823.25003231791</v>
      </c>
      <c r="I242" s="99">
        <v>133999.72014968106</v>
      </c>
    </row>
    <row r="243" spans="1:9" ht="7.5" customHeight="1" x14ac:dyDescent="0.25">
      <c r="A243" s="16"/>
      <c r="B243" s="17"/>
      <c r="C243" s="17"/>
      <c r="D243" s="17"/>
      <c r="E243" s="17"/>
      <c r="F243" s="17"/>
      <c r="G243" s="17"/>
      <c r="H243" s="17"/>
      <c r="I243" s="17"/>
    </row>
    <row r="244" spans="1:9" ht="12.75" customHeight="1" x14ac:dyDescent="0.25">
      <c r="A244" s="8">
        <v>44227</v>
      </c>
      <c r="B244" s="9">
        <v>20150</v>
      </c>
      <c r="C244" s="9">
        <v>20951.643146450133</v>
      </c>
      <c r="D244" s="9">
        <v>21176.000486461708</v>
      </c>
      <c r="E244" s="9">
        <v>20837.460481384704</v>
      </c>
      <c r="F244" s="9">
        <v>12105.157999999999</v>
      </c>
      <c r="G244" s="9">
        <v>12307.607069613206</v>
      </c>
      <c r="H244" s="9">
        <v>12539.161066055622</v>
      </c>
      <c r="I244" s="9">
        <v>12334.658839374983</v>
      </c>
    </row>
    <row r="245" spans="1:9" ht="12.75" customHeight="1" x14ac:dyDescent="0.25">
      <c r="A245" s="8">
        <v>44255</v>
      </c>
      <c r="B245" s="9">
        <v>20318</v>
      </c>
      <c r="C245" s="9">
        <v>20175.4671540706</v>
      </c>
      <c r="D245" s="9">
        <v>20760.000486538705</v>
      </c>
      <c r="E245" s="9">
        <v>20423.617288138703</v>
      </c>
      <c r="F245" s="9">
        <v>11233.123</v>
      </c>
      <c r="G245" s="9">
        <v>11144.378306935909</v>
      </c>
      <c r="H245" s="9">
        <v>11073.476464922986</v>
      </c>
      <c r="I245" s="9">
        <v>10834.284723965551</v>
      </c>
    </row>
    <row r="246" spans="1:9" ht="12.75" customHeight="1" x14ac:dyDescent="0.25">
      <c r="A246" s="11">
        <v>44286</v>
      </c>
      <c r="B246" s="12">
        <v>19344</v>
      </c>
      <c r="C246" s="12">
        <v>19132.253618776267</v>
      </c>
      <c r="D246" s="12">
        <v>19384.000486846708</v>
      </c>
      <c r="E246" s="12">
        <v>18914.351513346708</v>
      </c>
      <c r="F246" s="12">
        <v>11101.706</v>
      </c>
      <c r="G246" s="12">
        <v>11180.300308290158</v>
      </c>
      <c r="H246" s="12">
        <v>11497.712538919459</v>
      </c>
      <c r="I246" s="12">
        <v>11108.348724846715</v>
      </c>
    </row>
    <row r="247" spans="1:9" ht="12.75" customHeight="1" x14ac:dyDescent="0.25">
      <c r="A247" s="11">
        <v>44316</v>
      </c>
      <c r="B247" s="12">
        <v>16644</v>
      </c>
      <c r="C247" s="12">
        <v>17618.784639391168</v>
      </c>
      <c r="D247" s="12">
        <v>17070.000885885831</v>
      </c>
      <c r="E247" s="12">
        <v>16953.000487231708</v>
      </c>
      <c r="F247" s="12">
        <v>9781.57</v>
      </c>
      <c r="G247" s="12">
        <v>10097.716550515275</v>
      </c>
      <c r="H247" s="12">
        <v>10244.80347085303</v>
      </c>
      <c r="I247" s="12">
        <v>10129.180305049587</v>
      </c>
    </row>
    <row r="248" spans="1:9" ht="12.75" customHeight="1" x14ac:dyDescent="0.25">
      <c r="A248" s="11">
        <v>44347</v>
      </c>
      <c r="B248" s="12">
        <v>19443</v>
      </c>
      <c r="C248" s="12">
        <v>16831.29283976883</v>
      </c>
      <c r="D248" s="12">
        <v>18055.334220186665</v>
      </c>
      <c r="E248" s="12">
        <v>17941.000487769794</v>
      </c>
      <c r="F248" s="12">
        <v>10086.333000000001</v>
      </c>
      <c r="G248" s="12">
        <v>9812.1801296117646</v>
      </c>
      <c r="H248" s="12">
        <v>10152.068060222638</v>
      </c>
      <c r="I248" s="12">
        <v>10150.01169789799</v>
      </c>
    </row>
    <row r="249" spans="1:9" ht="12.75" customHeight="1" x14ac:dyDescent="0.25">
      <c r="A249" s="8">
        <v>44377</v>
      </c>
      <c r="B249" s="9">
        <v>22258</v>
      </c>
      <c r="C249" s="9">
        <v>21528.490826219528</v>
      </c>
      <c r="D249" s="9">
        <v>22162.000887413749</v>
      </c>
      <c r="E249" s="9">
        <v>22212.510488524156</v>
      </c>
      <c r="F249" s="9">
        <v>11262.474</v>
      </c>
      <c r="G249" s="9">
        <v>10840.88562281924</v>
      </c>
      <c r="H249" s="9">
        <v>10747.585216012276</v>
      </c>
      <c r="I249" s="9">
        <v>10755.508157283943</v>
      </c>
    </row>
    <row r="250" spans="1:9" ht="12.75" customHeight="1" x14ac:dyDescent="0.25">
      <c r="A250" s="8">
        <v>44408</v>
      </c>
      <c r="B250" s="9">
        <v>21655</v>
      </c>
      <c r="C250" s="9">
        <v>22251.482109406566</v>
      </c>
      <c r="D250" s="9">
        <v>22413.000488462334</v>
      </c>
      <c r="E250" s="9">
        <v>22500.000888113333</v>
      </c>
      <c r="F250" s="9">
        <v>11636.442999999999</v>
      </c>
      <c r="G250" s="9">
        <v>11970.983160471607</v>
      </c>
      <c r="H250" s="9">
        <v>11806.507360433032</v>
      </c>
      <c r="I250" s="9">
        <v>11818.469562644887</v>
      </c>
    </row>
    <row r="251" spans="1:9" ht="12.75" customHeight="1" x14ac:dyDescent="0.25">
      <c r="A251" s="8">
        <v>44439</v>
      </c>
      <c r="B251" s="9">
        <v>22986</v>
      </c>
      <c r="C251" s="9">
        <v>21854.472847817364</v>
      </c>
      <c r="D251" s="9">
        <v>22235.000488693331</v>
      </c>
      <c r="E251" s="9">
        <v>22332.00088853333</v>
      </c>
      <c r="F251" s="9">
        <v>12856.511</v>
      </c>
      <c r="G251" s="9">
        <v>12072.079096174255</v>
      </c>
      <c r="H251" s="9">
        <v>11706.266295904745</v>
      </c>
      <c r="I251" s="9">
        <v>11708.335079903778</v>
      </c>
    </row>
    <row r="252" spans="1:9" ht="12.75" customHeight="1" x14ac:dyDescent="0.25">
      <c r="A252" s="11">
        <v>44469</v>
      </c>
      <c r="B252" s="12">
        <v>18769</v>
      </c>
      <c r="C252" s="12">
        <v>18979.891746426827</v>
      </c>
      <c r="D252" s="12">
        <v>21212.000488924336</v>
      </c>
      <c r="E252" s="12">
        <v>21307.000888953335</v>
      </c>
      <c r="F252" s="12">
        <v>10389.017</v>
      </c>
      <c r="G252" s="12">
        <v>10401.305761048123</v>
      </c>
      <c r="H252" s="12">
        <v>10472.683909015885</v>
      </c>
      <c r="I252" s="12">
        <v>10482.899451613162</v>
      </c>
    </row>
    <row r="253" spans="1:9" ht="12.75" customHeight="1" x14ac:dyDescent="0.25">
      <c r="A253" s="11">
        <v>44500</v>
      </c>
      <c r="B253" s="12">
        <v>17312</v>
      </c>
      <c r="C253" s="12">
        <v>17606.860209881757</v>
      </c>
      <c r="D253" s="12">
        <v>17270.714680809142</v>
      </c>
      <c r="E253" s="12">
        <v>17261.000489464252</v>
      </c>
      <c r="F253" s="12">
        <v>10516.14</v>
      </c>
      <c r="G253" s="12">
        <v>10429.48285762359</v>
      </c>
      <c r="H253" s="12">
        <v>10365.037550505318</v>
      </c>
      <c r="I253" s="12">
        <v>10433.280002610643</v>
      </c>
    </row>
    <row r="254" spans="1:9" ht="12.75" customHeight="1" x14ac:dyDescent="0.25">
      <c r="A254" s="11">
        <v>44530</v>
      </c>
      <c r="B254" s="12">
        <v>19644</v>
      </c>
      <c r="C254" s="12">
        <v>19684.716555830633</v>
      </c>
      <c r="D254" s="12">
        <v>19227.379968415058</v>
      </c>
      <c r="E254" s="12">
        <v>19228.333823116125</v>
      </c>
      <c r="F254" s="12">
        <v>10956.602000000001</v>
      </c>
      <c r="G254" s="12">
        <v>11017.325806309093</v>
      </c>
      <c r="H254" s="12">
        <v>10886.7659417042</v>
      </c>
      <c r="I254" s="12">
        <v>10903.21435256656</v>
      </c>
    </row>
    <row r="255" spans="1:9" ht="12.75" customHeight="1" x14ac:dyDescent="0.25">
      <c r="A255" s="8">
        <v>44561</v>
      </c>
      <c r="B255" s="9">
        <v>20455</v>
      </c>
      <c r="C255" s="9">
        <v>21331.557874936534</v>
      </c>
      <c r="D255" s="9">
        <v>20088.896774308891</v>
      </c>
      <c r="E255" s="9">
        <v>20071.333823413122</v>
      </c>
      <c r="F255" s="9">
        <v>11969.602000000001</v>
      </c>
      <c r="G255" s="9">
        <v>12185.941791981408</v>
      </c>
      <c r="H255" s="9">
        <v>11984.492485393506</v>
      </c>
      <c r="I255" s="9">
        <v>11986.88569790172</v>
      </c>
    </row>
    <row r="256" spans="1:9" ht="12.75" customHeight="1" x14ac:dyDescent="0.25">
      <c r="A256" s="95" t="s">
        <v>61</v>
      </c>
      <c r="B256" s="96">
        <v>22986</v>
      </c>
      <c r="C256" s="96">
        <v>22251.482109406566</v>
      </c>
      <c r="D256" s="96">
        <v>22413.000488462334</v>
      </c>
      <c r="E256" s="96">
        <v>22500.000888113333</v>
      </c>
      <c r="F256" s="96">
        <v>110968.47499999999</v>
      </c>
      <c r="G256" s="96">
        <v>110256.91886310311</v>
      </c>
      <c r="H256" s="96">
        <v>110605.30193284499</v>
      </c>
      <c r="I256" s="96">
        <v>109754.97654519122</v>
      </c>
    </row>
    <row r="257" spans="1:9" ht="12.75" customHeight="1" x14ac:dyDescent="0.25">
      <c r="A257" s="98">
        <v>2021</v>
      </c>
      <c r="B257" s="99">
        <v>22986</v>
      </c>
      <c r="C257" s="99">
        <v>22251.482109406566</v>
      </c>
      <c r="D257" s="99">
        <v>22413.000488462334</v>
      </c>
      <c r="E257" s="99">
        <v>22500.000888113333</v>
      </c>
      <c r="F257" s="99">
        <v>133894.679</v>
      </c>
      <c r="G257" s="99">
        <v>133460.1864613936</v>
      </c>
      <c r="H257" s="99">
        <v>133476.5603599427</v>
      </c>
      <c r="I257" s="99">
        <v>132645.07659565951</v>
      </c>
    </row>
    <row r="258" spans="1:9" ht="6.6" customHeight="1" x14ac:dyDescent="0.25">
      <c r="A258" s="16"/>
      <c r="B258" s="17"/>
      <c r="C258" s="17"/>
      <c r="D258" s="17"/>
      <c r="E258" s="17"/>
      <c r="F258" s="17"/>
      <c r="G258" s="17"/>
      <c r="H258" s="17"/>
      <c r="I258" s="17"/>
    </row>
    <row r="259" spans="1:9" ht="12.75" customHeight="1" x14ac:dyDescent="0.25">
      <c r="A259" s="8">
        <v>44592</v>
      </c>
      <c r="B259" s="9">
        <v>21349</v>
      </c>
      <c r="C259" s="9">
        <v>21334.101786842533</v>
      </c>
      <c r="D259" s="9">
        <v>20983.667112544168</v>
      </c>
      <c r="E259" s="9">
        <v>20940.125821738569</v>
      </c>
      <c r="F259" s="9">
        <v>13085.388000000001</v>
      </c>
      <c r="G259" s="9">
        <v>12928.553159457333</v>
      </c>
      <c r="H259" s="9">
        <v>12536.957556264775</v>
      </c>
      <c r="I259" s="9">
        <v>12489.79937158406</v>
      </c>
    </row>
    <row r="260" spans="1:9" ht="12.75" customHeight="1" x14ac:dyDescent="0.25">
      <c r="A260" s="8">
        <v>44620</v>
      </c>
      <c r="B260" s="9">
        <v>20918</v>
      </c>
      <c r="C260" s="9">
        <v>20782.3286787662</v>
      </c>
      <c r="D260" s="9">
        <v>20446.000445947499</v>
      </c>
      <c r="E260" s="9">
        <v>20331.488757033389</v>
      </c>
      <c r="F260" s="9">
        <v>11487.734</v>
      </c>
      <c r="G260" s="9">
        <v>11400.516460082434</v>
      </c>
      <c r="H260" s="9">
        <v>11208.711980617385</v>
      </c>
      <c r="I260" s="9">
        <v>11171.951706239581</v>
      </c>
    </row>
    <row r="261" spans="1:9" ht="12.75" customHeight="1" x14ac:dyDescent="0.25">
      <c r="A261" s="11">
        <v>44651</v>
      </c>
      <c r="B261" s="12">
        <v>19763</v>
      </c>
      <c r="C261" s="12">
        <v>19274.076271947666</v>
      </c>
      <c r="D261" s="12">
        <v>19401.33377956125</v>
      </c>
      <c r="E261" s="12">
        <v>19482.582751952537</v>
      </c>
      <c r="F261" s="12">
        <v>11816.834999999999</v>
      </c>
      <c r="G261" s="12">
        <v>11722.964297216553</v>
      </c>
      <c r="H261" s="12">
        <v>11617.512527918372</v>
      </c>
      <c r="I261" s="12">
        <v>11591.15507693421</v>
      </c>
    </row>
    <row r="262" spans="1:9" ht="12.75" customHeight="1" x14ac:dyDescent="0.25">
      <c r="A262" s="11">
        <v>44681</v>
      </c>
      <c r="B262" s="12">
        <v>17256</v>
      </c>
      <c r="C262" s="12">
        <v>18817.802718497573</v>
      </c>
      <c r="D262" s="12">
        <v>17251.000491235707</v>
      </c>
      <c r="E262" s="12">
        <v>17264.000446577917</v>
      </c>
      <c r="F262" s="12">
        <v>10265.047</v>
      </c>
      <c r="G262" s="12">
        <v>10506.436642046971</v>
      </c>
      <c r="H262" s="12">
        <v>10239.112011863948</v>
      </c>
      <c r="I262" s="12">
        <v>10244.189314885565</v>
      </c>
    </row>
    <row r="263" spans="1:9" ht="12.75" customHeight="1" x14ac:dyDescent="0.25">
      <c r="A263" s="11">
        <v>44712</v>
      </c>
      <c r="B263" s="12">
        <v>21292</v>
      </c>
      <c r="C263" s="12">
        <v>20136.001365511434</v>
      </c>
      <c r="D263" s="12">
        <v>18269.000491773335</v>
      </c>
      <c r="E263" s="12">
        <v>18273.667113733336</v>
      </c>
      <c r="F263" s="12">
        <v>10469.914000000001</v>
      </c>
      <c r="G263" s="12">
        <v>10137.694691603239</v>
      </c>
      <c r="H263" s="12">
        <v>10372.287798550144</v>
      </c>
      <c r="I263" s="12">
        <v>10375.467422935058</v>
      </c>
    </row>
    <row r="264" spans="1:9" ht="12.75" customHeight="1" x14ac:dyDescent="0.25">
      <c r="A264" s="8">
        <v>44742</v>
      </c>
      <c r="B264" s="9">
        <v>21954</v>
      </c>
      <c r="C264" s="9">
        <v>22101.709187850367</v>
      </c>
      <c r="D264" s="9">
        <v>22161.000492528681</v>
      </c>
      <c r="E264" s="9">
        <v>22173.000447794013</v>
      </c>
      <c r="F264" s="9">
        <v>10929.858</v>
      </c>
      <c r="G264" s="9">
        <v>11002.226738758547</v>
      </c>
      <c r="H264" s="9">
        <v>10967.983629191729</v>
      </c>
      <c r="I264" s="9">
        <v>10969.056583784704</v>
      </c>
    </row>
    <row r="265" spans="1:9" ht="12.75" customHeight="1" x14ac:dyDescent="0.25">
      <c r="A265" s="8">
        <v>44773</v>
      </c>
      <c r="B265" s="9">
        <v>22607</v>
      </c>
      <c r="C265" s="9">
        <v>22484.951587411411</v>
      </c>
      <c r="D265" s="9">
        <v>22542.000492759889</v>
      </c>
      <c r="E265" s="9">
        <v>22546.000492389332</v>
      </c>
      <c r="F265" s="9">
        <v>12343.623</v>
      </c>
      <c r="G265" s="9">
        <v>12411.015968552725</v>
      </c>
      <c r="H265" s="9">
        <v>11893.905685080184</v>
      </c>
      <c r="I265" s="9">
        <v>11889.69832897275</v>
      </c>
    </row>
    <row r="266" spans="1:9" ht="12.75" customHeight="1" x14ac:dyDescent="0.25">
      <c r="A266" s="8">
        <v>44804</v>
      </c>
      <c r="B266" s="9">
        <v>21871</v>
      </c>
      <c r="C266" s="9">
        <v>23477.934583177965</v>
      </c>
      <c r="D266" s="9">
        <v>22430.000492697334</v>
      </c>
      <c r="E266" s="9">
        <v>22399.000492697334</v>
      </c>
      <c r="F266" s="9">
        <v>12624.254000000001</v>
      </c>
      <c r="G266" s="9">
        <v>11998.931402134585</v>
      </c>
      <c r="H266" s="9">
        <v>12028.322097118851</v>
      </c>
      <c r="I266" s="9">
        <v>12019.728609608343</v>
      </c>
    </row>
    <row r="267" spans="1:9" ht="12.75" customHeight="1" x14ac:dyDescent="0.25">
      <c r="A267" s="11">
        <v>44834</v>
      </c>
      <c r="B267" s="12">
        <v>20350</v>
      </c>
      <c r="C267" s="12">
        <v>20446.227644706665</v>
      </c>
      <c r="D267" s="12">
        <v>21489.000492928331</v>
      </c>
      <c r="E267" s="12">
        <v>21346.000492928331</v>
      </c>
      <c r="F267" s="12">
        <v>10814.096</v>
      </c>
      <c r="G267" s="12">
        <v>10678.490713687323</v>
      </c>
      <c r="H267" s="12">
        <v>10551.08507784709</v>
      </c>
      <c r="I267" s="12">
        <v>10488.144778589651</v>
      </c>
    </row>
    <row r="268" spans="1:9" ht="12.75" customHeight="1" x14ac:dyDescent="0.25">
      <c r="A268" s="11">
        <v>44865</v>
      </c>
      <c r="B268" s="12">
        <v>17294</v>
      </c>
      <c r="C268" s="12">
        <v>17498.121923133134</v>
      </c>
      <c r="D268" s="12">
        <v>17559.000493916858</v>
      </c>
      <c r="E268" s="12">
        <v>17550.000493916858</v>
      </c>
      <c r="F268" s="12">
        <v>10384.166999999999</v>
      </c>
      <c r="G268" s="12">
        <v>10447.082510234533</v>
      </c>
      <c r="H268" s="12">
        <v>10603.008419572028</v>
      </c>
      <c r="I268" s="12">
        <v>10584.023183129706</v>
      </c>
    </row>
    <row r="269" spans="1:9" ht="12.75" customHeight="1" x14ac:dyDescent="0.25">
      <c r="A269" s="11">
        <v>44895</v>
      </c>
      <c r="B269" s="12">
        <v>19441</v>
      </c>
      <c r="C269" s="12">
        <v>19389.657538276733</v>
      </c>
      <c r="D269" s="12">
        <v>19812.000493852789</v>
      </c>
      <c r="E269" s="12">
        <v>19791.000493852789</v>
      </c>
      <c r="F269" s="12">
        <v>11044.181</v>
      </c>
      <c r="G269" s="12">
        <v>11128.325492275861</v>
      </c>
      <c r="H269" s="12">
        <v>11151.071134606071</v>
      </c>
      <c r="I269" s="12">
        <v>11134.340023071132</v>
      </c>
    </row>
    <row r="270" spans="1:9" ht="12.75" customHeight="1" x14ac:dyDescent="0.25">
      <c r="A270" s="8">
        <v>44926</v>
      </c>
      <c r="B270" s="9">
        <v>20173</v>
      </c>
      <c r="C270" s="9">
        <v>20584.524110658465</v>
      </c>
      <c r="D270" s="9">
        <v>20241.000494378819</v>
      </c>
      <c r="E270" s="9">
        <v>20225.000494378819</v>
      </c>
      <c r="F270" s="9">
        <v>12273.23</v>
      </c>
      <c r="G270" s="9">
        <v>12412.753430114297</v>
      </c>
      <c r="H270" s="9">
        <v>12191.960869224429</v>
      </c>
      <c r="I270" s="9">
        <v>12176.10810868748</v>
      </c>
    </row>
    <row r="271" spans="1:9" ht="12.75" customHeight="1" x14ac:dyDescent="0.25">
      <c r="A271" s="95" t="s">
        <v>62</v>
      </c>
      <c r="B271" s="96">
        <v>22607</v>
      </c>
      <c r="C271" s="96">
        <v>23477.934583177965</v>
      </c>
      <c r="D271" s="96">
        <v>22542.000492759889</v>
      </c>
      <c r="E271" s="96">
        <v>22546.000492389332</v>
      </c>
      <c r="F271" s="96">
        <v>110968.47499999999</v>
      </c>
      <c r="G271" s="96">
        <v>110256.91886310311</v>
      </c>
      <c r="H271" s="96">
        <v>112018.88678402451</v>
      </c>
      <c r="I271" s="96">
        <v>111823.21437666361</v>
      </c>
    </row>
    <row r="272" spans="1:9" ht="12.75" customHeight="1" x14ac:dyDescent="0.25">
      <c r="A272" s="98">
        <v>2022</v>
      </c>
      <c r="B272" s="99">
        <v>22607</v>
      </c>
      <c r="C272" s="99">
        <v>23477.934583177965</v>
      </c>
      <c r="D272" s="99">
        <v>22542.000492759889</v>
      </c>
      <c r="E272" s="99">
        <v>22546.000492389332</v>
      </c>
      <c r="F272" s="99">
        <v>137538.32700000002</v>
      </c>
      <c r="G272" s="99">
        <v>136774.9915061644</v>
      </c>
      <c r="H272" s="99">
        <v>135361.91878785501</v>
      </c>
      <c r="I272" s="99">
        <v>135133.66250842222</v>
      </c>
    </row>
    <row r="273" spans="1:9" ht="6.6" customHeight="1" x14ac:dyDescent="0.25">
      <c r="A273" s="16"/>
      <c r="B273" s="17"/>
      <c r="C273" s="17"/>
      <c r="D273" s="17"/>
      <c r="E273" s="17"/>
      <c r="F273" s="17"/>
      <c r="G273" s="17"/>
      <c r="H273" s="17"/>
      <c r="I273" s="17"/>
    </row>
    <row r="274" spans="1:9" ht="12.75" customHeight="1" x14ac:dyDescent="0.25">
      <c r="A274" s="8">
        <v>44957</v>
      </c>
      <c r="B274" s="9">
        <v>20486</v>
      </c>
      <c r="C274" s="9">
        <v>21435.139872887532</v>
      </c>
      <c r="D274" s="9">
        <v>21170.333782850834</v>
      </c>
      <c r="E274" s="9">
        <v>21255.000494469252</v>
      </c>
      <c r="F274" s="9">
        <v>12519.712</v>
      </c>
      <c r="G274" s="9">
        <v>13052.767980720775</v>
      </c>
      <c r="H274" s="9">
        <v>12663.6553762639</v>
      </c>
      <c r="I274" s="9">
        <v>12762.260348746368</v>
      </c>
    </row>
    <row r="275" spans="1:9" ht="12.75" customHeight="1" x14ac:dyDescent="0.25">
      <c r="A275" s="8">
        <v>44985</v>
      </c>
      <c r="B275" s="9">
        <v>21388</v>
      </c>
      <c r="C275" s="9">
        <v>20433.011160670732</v>
      </c>
      <c r="D275" s="9">
        <v>20892.333782920832</v>
      </c>
      <c r="E275" s="9">
        <v>20984.00049454625</v>
      </c>
      <c r="F275" s="9">
        <v>11225.17</v>
      </c>
      <c r="G275" s="9">
        <v>11325.823537128503</v>
      </c>
      <c r="H275" s="9">
        <v>11375.0621683189</v>
      </c>
      <c r="I275" s="9">
        <v>11461.307574284565</v>
      </c>
    </row>
    <row r="276" spans="1:9" ht="12.75" customHeight="1" x14ac:dyDescent="0.25">
      <c r="A276" s="11">
        <v>45016</v>
      </c>
      <c r="B276" s="12">
        <v>18811</v>
      </c>
      <c r="C276" s="12">
        <v>19000.885298954869</v>
      </c>
      <c r="D276" s="12">
        <v>19701.048540164109</v>
      </c>
      <c r="E276" s="12">
        <v>19818.000494854707</v>
      </c>
      <c r="F276" s="12">
        <v>11846.269</v>
      </c>
      <c r="G276" s="12">
        <v>11814.749437330853</v>
      </c>
      <c r="H276" s="12">
        <v>11846.652773663227</v>
      </c>
      <c r="I276" s="12">
        <v>11951.16973302549</v>
      </c>
    </row>
    <row r="277" spans="1:9" ht="12.75" customHeight="1" x14ac:dyDescent="0.25">
      <c r="A277" s="11">
        <v>45046</v>
      </c>
      <c r="B277" s="12">
        <v>17547</v>
      </c>
      <c r="C277" s="12">
        <v>18970.927329518036</v>
      </c>
      <c r="D277" s="12">
        <v>17785.999594803874</v>
      </c>
      <c r="E277" s="12">
        <v>17831.000450217918</v>
      </c>
      <c r="F277" s="12">
        <v>10271.638000000001</v>
      </c>
      <c r="G277" s="12">
        <v>10354.805814866846</v>
      </c>
      <c r="H277" s="12">
        <v>10349.265263117813</v>
      </c>
      <c r="I277" s="12">
        <v>10370.0520785997</v>
      </c>
    </row>
    <row r="278" spans="1:9" ht="12.75" customHeight="1" x14ac:dyDescent="0.25">
      <c r="A278" s="11">
        <v>45077</v>
      </c>
      <c r="B278" s="12">
        <v>20787</v>
      </c>
      <c r="C278" s="12">
        <v>18001.587713700068</v>
      </c>
      <c r="D278" s="12">
        <v>18869.999594751778</v>
      </c>
      <c r="E278" s="12">
        <v>18912.000451227446</v>
      </c>
      <c r="F278" s="12">
        <v>10356.75</v>
      </c>
      <c r="G278" s="12">
        <v>10473.658444248915</v>
      </c>
      <c r="H278" s="12">
        <v>10418.805715795983</v>
      </c>
      <c r="I278" s="12">
        <v>10440.361094611028</v>
      </c>
    </row>
    <row r="279" spans="1:9" ht="12.75" customHeight="1" x14ac:dyDescent="0.25">
      <c r="A279" s="8">
        <v>45107</v>
      </c>
      <c r="B279" s="9">
        <v>21463</v>
      </c>
      <c r="C279" s="9">
        <v>22417.476437660502</v>
      </c>
      <c r="D279" s="9">
        <v>21884.999594500059</v>
      </c>
      <c r="E279" s="9">
        <v>21931.000451507723</v>
      </c>
      <c r="F279" s="9">
        <v>11119.814</v>
      </c>
      <c r="G279" s="9">
        <v>11230.680523163976</v>
      </c>
      <c r="H279" s="9">
        <v>10652.495980513671</v>
      </c>
      <c r="I279" s="9">
        <v>10672.728883064083</v>
      </c>
    </row>
    <row r="280" spans="1:9" ht="12.75" customHeight="1" x14ac:dyDescent="0.25">
      <c r="A280" s="8">
        <v>45138</v>
      </c>
      <c r="B280" s="9">
        <v>22686</v>
      </c>
      <c r="C280" s="9">
        <v>23368.372412267669</v>
      </c>
      <c r="D280" s="9">
        <v>22445.999594311266</v>
      </c>
      <c r="E280" s="9">
        <v>22438.999593797002</v>
      </c>
      <c r="F280" s="9">
        <v>12507.785</v>
      </c>
      <c r="G280" s="9">
        <v>12455.018648635383</v>
      </c>
      <c r="H280" s="9">
        <v>11858.900217884606</v>
      </c>
      <c r="I280" s="9">
        <v>11846.92334816051</v>
      </c>
    </row>
    <row r="281" spans="1:9" ht="12.75" customHeight="1" x14ac:dyDescent="0.25">
      <c r="A281" s="8">
        <v>45169</v>
      </c>
      <c r="B281" s="9">
        <v>21364</v>
      </c>
      <c r="C281" s="9">
        <v>21865.195588527327</v>
      </c>
      <c r="D281" s="9">
        <v>22396.999593544999</v>
      </c>
      <c r="E281" s="9">
        <v>22393.999593544999</v>
      </c>
      <c r="F281" s="9">
        <v>11828.62</v>
      </c>
      <c r="G281" s="9">
        <v>12005.325349152166</v>
      </c>
      <c r="H281" s="9">
        <v>12249.917083808563</v>
      </c>
      <c r="I281" s="9">
        <v>12236.969761921677</v>
      </c>
    </row>
    <row r="282" spans="1:9" ht="12.75" customHeight="1" x14ac:dyDescent="0.25">
      <c r="A282" s="11">
        <v>45199</v>
      </c>
      <c r="B282" s="12">
        <v>23713</v>
      </c>
      <c r="C282" s="12">
        <v>22592.510931728364</v>
      </c>
      <c r="D282" s="12">
        <v>21479.999593419001</v>
      </c>
      <c r="E282" s="12">
        <v>21517.999593419001</v>
      </c>
      <c r="F282" s="12">
        <v>10997.556</v>
      </c>
      <c r="G282" s="12">
        <v>10636.543057206958</v>
      </c>
      <c r="H282" s="12">
        <v>10718.973934554806</v>
      </c>
      <c r="I282" s="12">
        <v>10702.491702367432</v>
      </c>
    </row>
    <row r="283" spans="1:9" ht="12.75" customHeight="1" x14ac:dyDescent="0.25">
      <c r="A283" s="11">
        <v>45230</v>
      </c>
      <c r="B283" s="12">
        <v>20849</v>
      </c>
      <c r="C283" s="12">
        <v>19208.567518526899</v>
      </c>
      <c r="D283" s="12">
        <v>17668.04520375</v>
      </c>
      <c r="E283" s="12">
        <v>17669.332926499581</v>
      </c>
      <c r="F283" s="12">
        <v>10932.34</v>
      </c>
      <c r="G283" s="12">
        <v>10757.130151644142</v>
      </c>
      <c r="H283" s="12">
        <v>10593.967000000001</v>
      </c>
      <c r="I283" s="12">
        <v>10600.345442667636</v>
      </c>
    </row>
    <row r="284" spans="1:9" ht="12.75" customHeight="1" x14ac:dyDescent="0.25">
      <c r="A284" s="11">
        <v>45260</v>
      </c>
      <c r="B284" s="12">
        <v>20579</v>
      </c>
      <c r="C284" s="12">
        <v>20453.210822860001</v>
      </c>
      <c r="D284" s="12">
        <v>19742.045259708335</v>
      </c>
      <c r="E284" s="12">
        <v>19755.332925995957</v>
      </c>
      <c r="F284" s="12">
        <v>11456.562</v>
      </c>
      <c r="G284" s="12">
        <v>11478.501633234504</v>
      </c>
      <c r="H284" s="12">
        <v>11007.299000000001</v>
      </c>
      <c r="I284" s="12">
        <v>11013.259620730978</v>
      </c>
    </row>
    <row r="285" spans="1:9" ht="12.75" customHeight="1" x14ac:dyDescent="0.25">
      <c r="A285" s="8">
        <v>45291</v>
      </c>
      <c r="B285" s="9">
        <v>20004</v>
      </c>
      <c r="C285" s="9">
        <v>21211.1571016628</v>
      </c>
      <c r="D285" s="9">
        <v>20346.045273708332</v>
      </c>
      <c r="E285" s="9">
        <v>20354.666259203292</v>
      </c>
      <c r="F285" s="9">
        <v>12065.5</v>
      </c>
      <c r="G285" s="9">
        <v>12384.226138076554</v>
      </c>
      <c r="H285" s="9">
        <v>12018.94</v>
      </c>
      <c r="I285" s="9">
        <v>12023.494406480157</v>
      </c>
    </row>
    <row r="286" spans="1:9" ht="12.75" customHeight="1" x14ac:dyDescent="0.25">
      <c r="A286" s="95" t="s">
        <v>63</v>
      </c>
      <c r="B286" s="96">
        <v>23713</v>
      </c>
      <c r="C286" s="96">
        <v>23368.372412267669</v>
      </c>
      <c r="D286" s="96">
        <v>22445.999594311266</v>
      </c>
      <c r="E286" s="96">
        <v>22438.999593797002</v>
      </c>
      <c r="F286" s="96">
        <v>113605.65399999999</v>
      </c>
      <c r="G286" s="96">
        <v>114106.50294409851</v>
      </c>
      <c r="H286" s="96">
        <v>112727.69551392148</v>
      </c>
      <c r="I286" s="96">
        <v>113044.60996744847</v>
      </c>
    </row>
    <row r="287" spans="1:9" ht="12.75" customHeight="1" x14ac:dyDescent="0.25">
      <c r="A287" s="98">
        <v>2023</v>
      </c>
      <c r="B287" s="99">
        <v>23713</v>
      </c>
      <c r="C287" s="99">
        <v>23368.372412267669</v>
      </c>
      <c r="D287" s="99">
        <v>22445.999594311266</v>
      </c>
      <c r="E287" s="99">
        <v>22438.999593797002</v>
      </c>
      <c r="F287" s="99">
        <v>137127.71600000001</v>
      </c>
      <c r="G287" s="99">
        <v>137969.23071540956</v>
      </c>
      <c r="H287" s="99">
        <v>135753.93451392147</v>
      </c>
      <c r="I287" s="99">
        <v>136081.36399465962</v>
      </c>
    </row>
    <row r="288" spans="1:9" ht="6.6" customHeight="1" x14ac:dyDescent="0.25">
      <c r="A288" s="16"/>
      <c r="B288" s="17"/>
      <c r="C288" s="17"/>
      <c r="D288" s="17"/>
      <c r="E288" s="17"/>
      <c r="F288" s="17"/>
      <c r="G288" s="17"/>
      <c r="H288" s="17"/>
      <c r="I288" s="17"/>
    </row>
    <row r="289" spans="1:9" ht="12.75" customHeight="1" x14ac:dyDescent="0.25">
      <c r="A289" s="113">
        <v>45322</v>
      </c>
      <c r="B289" s="114">
        <v>20880</v>
      </c>
      <c r="C289" s="114">
        <v>21204.434744032267</v>
      </c>
      <c r="D289" s="114">
        <v>21418.255315750001</v>
      </c>
      <c r="E289" s="114">
        <v>21402.045315750001</v>
      </c>
      <c r="F289" s="114">
        <v>12932.636</v>
      </c>
      <c r="G289" s="114">
        <v>13105.369624962206</v>
      </c>
      <c r="H289" s="114">
        <v>12929.405959999995</v>
      </c>
      <c r="I289" s="114">
        <v>12921.66</v>
      </c>
    </row>
    <row r="290" spans="1:9" ht="12.75" customHeight="1" x14ac:dyDescent="0.25">
      <c r="A290" s="113">
        <v>45351</v>
      </c>
      <c r="B290" s="114">
        <v>19703</v>
      </c>
      <c r="C290" s="114">
        <v>20151.4547537658</v>
      </c>
      <c r="D290" s="114">
        <v>20987.755329749998</v>
      </c>
      <c r="E290" s="114">
        <v>20977.045329749999</v>
      </c>
      <c r="F290" s="114">
        <v>11437.174999999999</v>
      </c>
      <c r="G290" s="114">
        <v>11650.359906207565</v>
      </c>
      <c r="H290" s="114">
        <v>11956.627289999995</v>
      </c>
      <c r="I290" s="114">
        <v>11946.748</v>
      </c>
    </row>
    <row r="291" spans="1:9" ht="12.75" customHeight="1" x14ac:dyDescent="0.25">
      <c r="A291" s="115">
        <v>45382</v>
      </c>
      <c r="B291" s="112">
        <v>18813</v>
      </c>
      <c r="C291" s="112">
        <v>18850.833716100933</v>
      </c>
      <c r="D291" s="112">
        <v>19645.245357791668</v>
      </c>
      <c r="E291" s="112">
        <v>19618.045357791667</v>
      </c>
      <c r="F291" s="112">
        <v>11484.308999999999</v>
      </c>
      <c r="G291" s="112">
        <v>11574.314938846192</v>
      </c>
      <c r="H291" s="112">
        <v>11836.241289999993</v>
      </c>
      <c r="I291" s="112">
        <v>11828.119000000001</v>
      </c>
    </row>
    <row r="292" spans="1:9" ht="12.75" customHeight="1" x14ac:dyDescent="0.25">
      <c r="A292" s="115">
        <v>45412</v>
      </c>
      <c r="B292" s="122">
        <v>17958</v>
      </c>
      <c r="C292" s="122">
        <v>18698.624384848867</v>
      </c>
      <c r="D292" s="122">
        <v>17839.615385791665</v>
      </c>
      <c r="E292" s="122">
        <v>17854.065385791666</v>
      </c>
      <c r="F292" s="122">
        <v>10429.147999999999</v>
      </c>
      <c r="G292" s="122">
        <v>10590.411562411749</v>
      </c>
      <c r="H292" s="112">
        <v>10616.64076000002</v>
      </c>
      <c r="I292" s="112">
        <v>10655.790559999989</v>
      </c>
    </row>
    <row r="293" spans="1:9" ht="12.75" customHeight="1" x14ac:dyDescent="0.25">
      <c r="A293" s="115">
        <v>45443</v>
      </c>
      <c r="B293" s="122">
        <v>20436</v>
      </c>
      <c r="C293" s="122">
        <v>19627.798415109934</v>
      </c>
      <c r="D293" s="122">
        <v>19148.755441666664</v>
      </c>
      <c r="E293" s="122">
        <v>19124.235441666664</v>
      </c>
      <c r="F293" s="122">
        <v>10683.880999999999</v>
      </c>
      <c r="G293" s="122">
        <v>10589.314027713433</v>
      </c>
      <c r="H293" s="112">
        <v>10660.654419999992</v>
      </c>
      <c r="I293" s="112">
        <v>10683.711820000006</v>
      </c>
    </row>
    <row r="294" spans="1:9" ht="12.75" customHeight="1" x14ac:dyDescent="0.25">
      <c r="A294" s="120">
        <v>45473</v>
      </c>
      <c r="B294" s="123">
        <v>23852</v>
      </c>
      <c r="C294" s="123">
        <v>22634.228417728864</v>
      </c>
      <c r="D294" s="123">
        <v>22502.165469666666</v>
      </c>
      <c r="E294" s="123">
        <v>22372.105469666669</v>
      </c>
      <c r="F294" s="123">
        <v>11543.786</v>
      </c>
      <c r="G294" s="123">
        <v>11310.992149963486</v>
      </c>
      <c r="H294" s="121">
        <v>10892.677301999987</v>
      </c>
      <c r="I294" s="114">
        <v>10881.785154000003</v>
      </c>
    </row>
    <row r="295" spans="1:9" ht="12.75" customHeight="1" x14ac:dyDescent="0.25">
      <c r="A295" s="113">
        <v>45503</v>
      </c>
      <c r="B295" s="123">
        <v>23356</v>
      </c>
      <c r="C295" s="123">
        <v>23419.174630842263</v>
      </c>
      <c r="D295" s="123">
        <v>22729.324909999999</v>
      </c>
      <c r="E295" s="123">
        <v>22753.155490666668</v>
      </c>
      <c r="F295" s="123">
        <v>13026.540999999999</v>
      </c>
      <c r="G295" s="123">
        <v>12910.752518047733</v>
      </c>
      <c r="H295" s="121">
        <v>12334.911583872801</v>
      </c>
      <c r="I295" s="114">
        <v>12346.460170000002</v>
      </c>
    </row>
    <row r="296" spans="1:9" ht="12.75" customHeight="1" x14ac:dyDescent="0.25">
      <c r="A296" s="113">
        <v>45533</v>
      </c>
      <c r="B296" s="123">
        <v>23179</v>
      </c>
      <c r="C296" s="123">
        <v>22765.532977440238</v>
      </c>
      <c r="D296" s="123">
        <v>22604.847457574822</v>
      </c>
      <c r="E296" s="123">
        <v>22582.365511666667</v>
      </c>
      <c r="F296" s="123">
        <v>12611.121999999999</v>
      </c>
      <c r="G296" s="123">
        <v>12364.443040021344</v>
      </c>
      <c r="H296" s="121">
        <v>12446.954531059679</v>
      </c>
      <c r="I296" s="114">
        <v>12391.792749999988</v>
      </c>
    </row>
    <row r="297" spans="1:9" ht="12.75" customHeight="1" x14ac:dyDescent="0.25">
      <c r="A297" s="115">
        <v>45563</v>
      </c>
      <c r="B297" s="122">
        <v>21546</v>
      </c>
      <c r="C297" s="122">
        <v>21365.71648998596</v>
      </c>
      <c r="D297" s="122">
        <v>22015.693756063396</v>
      </c>
      <c r="E297" s="122">
        <v>21956.725546666668</v>
      </c>
      <c r="F297" s="122">
        <v>11264.302</v>
      </c>
      <c r="G297" s="122">
        <v>10874.698814292828</v>
      </c>
      <c r="H297" s="112">
        <v>11057.700935682455</v>
      </c>
      <c r="I297" s="112">
        <v>10997.859669999993</v>
      </c>
    </row>
    <row r="298" spans="1:9" ht="12.75" customHeight="1" x14ac:dyDescent="0.25">
      <c r="A298" s="115">
        <v>45593</v>
      </c>
      <c r="B298" s="122">
        <v>17998</v>
      </c>
      <c r="C298" s="122">
        <v>18484.290145741197</v>
      </c>
      <c r="D298" s="122">
        <v>17976.817648786433</v>
      </c>
      <c r="E298" s="122">
        <v>18090.543040712117</v>
      </c>
      <c r="F298" s="122">
        <v>10949.216</v>
      </c>
      <c r="G298" s="122">
        <v>11004.970323256719</v>
      </c>
      <c r="H298" s="112">
        <v>11073.609644151362</v>
      </c>
      <c r="I298" s="112">
        <v>11136.680471266936</v>
      </c>
    </row>
    <row r="299" spans="1:9" ht="12.75" customHeight="1" x14ac:dyDescent="0.25">
      <c r="A299" s="115">
        <v>45623</v>
      </c>
      <c r="B299" s="122">
        <v>19260</v>
      </c>
      <c r="C299" s="122">
        <v>20009.961728984399</v>
      </c>
      <c r="D299" s="122">
        <v>20217.936089991199</v>
      </c>
      <c r="E299" s="122">
        <v>20273.490808519644</v>
      </c>
      <c r="F299" s="122">
        <v>11248.652</v>
      </c>
      <c r="G299" s="122">
        <v>11430.295647597894</v>
      </c>
      <c r="H299" s="112">
        <v>11500.099017224853</v>
      </c>
      <c r="I299" s="112">
        <v>11526.579884302222</v>
      </c>
    </row>
    <row r="300" spans="1:9" ht="12.75" customHeight="1" x14ac:dyDescent="0.25">
      <c r="A300" s="113">
        <v>45653</v>
      </c>
      <c r="B300" s="124">
        <v>20929</v>
      </c>
      <c r="C300" s="124">
        <v>21323.8087283438</v>
      </c>
      <c r="D300" s="124">
        <v>21036.62966253543</v>
      </c>
      <c r="E300" s="124">
        <v>21013.836491120881</v>
      </c>
      <c r="F300" s="124">
        <v>12871.041999999999</v>
      </c>
      <c r="G300" s="124">
        <v>12958.211309662998</v>
      </c>
      <c r="H300" s="114">
        <v>12626.64719742635</v>
      </c>
      <c r="I300" s="114">
        <v>12612.777612386548</v>
      </c>
    </row>
    <row r="301" spans="1:9" ht="12.75" customHeight="1" x14ac:dyDescent="0.25">
      <c r="A301" s="116" t="s">
        <v>64</v>
      </c>
      <c r="B301" s="117">
        <v>23852</v>
      </c>
      <c r="C301" s="117">
        <v>23419.174630842263</v>
      </c>
      <c r="D301" s="117">
        <v>22729.324909999999</v>
      </c>
      <c r="E301" s="117">
        <v>22753.155490666668</v>
      </c>
      <c r="F301" s="117">
        <v>116362.11599999999</v>
      </c>
      <c r="G301" s="117">
        <v>115975.62690572327</v>
      </c>
      <c r="H301" s="117">
        <v>115805.42371676628</v>
      </c>
      <c r="I301" s="117">
        <v>115790.60759526692</v>
      </c>
    </row>
    <row r="302" spans="1:9" ht="12.75" customHeight="1" x14ac:dyDescent="0.25">
      <c r="A302" s="118">
        <v>2024</v>
      </c>
      <c r="B302" s="119">
        <v>23852</v>
      </c>
      <c r="C302" s="119">
        <v>23419.174630842263</v>
      </c>
      <c r="D302" s="119">
        <v>22729.324909999999</v>
      </c>
      <c r="E302" s="119">
        <v>22753.155490666668</v>
      </c>
      <c r="F302" s="119">
        <v>140481.81</v>
      </c>
      <c r="G302" s="119">
        <v>140364.13386298416</v>
      </c>
      <c r="H302" s="119">
        <v>139932.16993141748</v>
      </c>
      <c r="I302" s="119">
        <v>139929.96509195567</v>
      </c>
    </row>
    <row r="303" spans="1:9" ht="6.6" customHeight="1" x14ac:dyDescent="0.25">
      <c r="A303" s="16"/>
      <c r="B303" s="17"/>
      <c r="C303" s="17"/>
      <c r="D303" s="17"/>
      <c r="E303" s="17"/>
      <c r="F303" s="17"/>
      <c r="G303" s="17"/>
      <c r="H303" s="17"/>
      <c r="I303" s="17"/>
    </row>
    <row r="304" spans="1:9" ht="12.75" customHeight="1" x14ac:dyDescent="0.25">
      <c r="A304" s="113">
        <v>45683</v>
      </c>
      <c r="B304" s="114">
        <v>22058</v>
      </c>
      <c r="C304" s="114">
        <v>22379.533580071067</v>
      </c>
      <c r="D304" s="114">
        <v>21856.116489778979</v>
      </c>
      <c r="E304" s="114">
        <v>21914.793748256277</v>
      </c>
      <c r="F304" s="114">
        <v>13668.714</v>
      </c>
      <c r="G304" s="114">
        <v>13661.656968413125</v>
      </c>
      <c r="H304" s="114">
        <v>13268.262095511116</v>
      </c>
      <c r="I304" s="114">
        <v>13325.515407566789</v>
      </c>
    </row>
    <row r="305" spans="1:9" ht="12.75" customHeight="1" x14ac:dyDescent="0.25">
      <c r="A305" s="113">
        <v>45713</v>
      </c>
      <c r="B305" s="114">
        <v>21399</v>
      </c>
      <c r="C305" s="114">
        <v>21116.047890414135</v>
      </c>
      <c r="D305" s="114">
        <v>21278.651035739993</v>
      </c>
      <c r="E305" s="114">
        <v>21359.184027235649</v>
      </c>
      <c r="F305" s="114">
        <v>12278.547</v>
      </c>
      <c r="G305" s="114">
        <v>12130.704526339832</v>
      </c>
      <c r="H305" s="114">
        <v>11685.517111725316</v>
      </c>
      <c r="I305" s="114">
        <v>11736.771553304894</v>
      </c>
    </row>
    <row r="306" spans="1:9" ht="12.75" customHeight="1" x14ac:dyDescent="0.25">
      <c r="A306" s="115">
        <v>45743</v>
      </c>
      <c r="B306" s="112">
        <v>20232</v>
      </c>
      <c r="C306" s="112">
        <v>19614.4739300738</v>
      </c>
      <c r="D306" s="112">
        <v>20023.577750346514</v>
      </c>
      <c r="E306" s="112">
        <v>20100.397772672561</v>
      </c>
      <c r="F306" s="112">
        <v>12057.659</v>
      </c>
      <c r="G306" s="112">
        <v>12091.274514946712</v>
      </c>
      <c r="H306" s="112">
        <v>12075.495143285565</v>
      </c>
      <c r="I306" s="112">
        <v>12131.311282335264</v>
      </c>
    </row>
    <row r="307" spans="1:9" ht="12.75" customHeight="1" x14ac:dyDescent="0.25">
      <c r="A307" s="115">
        <v>45773</v>
      </c>
      <c r="B307" s="122">
        <v>19271</v>
      </c>
      <c r="C307" s="122">
        <v>19246.300064811399</v>
      </c>
      <c r="D307" s="122">
        <v>18154.841139504031</v>
      </c>
      <c r="E307" s="122">
        <v>18111.669941096425</v>
      </c>
      <c r="F307" s="122">
        <v>10837.308999999999</v>
      </c>
      <c r="G307" s="122">
        <v>10891.178575066615</v>
      </c>
      <c r="H307" s="112">
        <v>10619.601011363367</v>
      </c>
      <c r="I307" s="112">
        <v>10793.685150869022</v>
      </c>
    </row>
    <row r="308" spans="1:9" ht="12.75" customHeight="1" x14ac:dyDescent="0.25">
      <c r="A308" s="115">
        <v>45803</v>
      </c>
      <c r="B308" s="122">
        <v>18190</v>
      </c>
      <c r="C308" s="122">
        <v>18891.184893776801</v>
      </c>
      <c r="D308" s="122">
        <v>19064.551577705584</v>
      </c>
      <c r="E308" s="122">
        <v>19592.700087615023</v>
      </c>
      <c r="F308" s="122">
        <v>10784.244000000001</v>
      </c>
      <c r="G308" s="122">
        <v>10886.66275310775</v>
      </c>
      <c r="H308" s="112">
        <v>10649.19429926343</v>
      </c>
      <c r="I308" s="112">
        <v>10910.45568922577</v>
      </c>
    </row>
    <row r="309" spans="1:9" ht="12.75" customHeight="1" x14ac:dyDescent="0.25">
      <c r="A309" s="120">
        <v>45833</v>
      </c>
      <c r="B309" s="123">
        <v>24775</v>
      </c>
      <c r="C309" s="123">
        <v>22678.423722722095</v>
      </c>
      <c r="D309" s="123">
        <v>22279.050637757169</v>
      </c>
      <c r="E309" s="123">
        <v>22766.296415558263</v>
      </c>
      <c r="F309" s="123">
        <v>11845.624</v>
      </c>
      <c r="G309" s="123">
        <v>11544.662903542294</v>
      </c>
      <c r="H309" s="121">
        <v>11223.793747645068</v>
      </c>
      <c r="I309" s="114">
        <v>11257.226110564618</v>
      </c>
    </row>
    <row r="310" spans="1:9" ht="12.75" customHeight="1" x14ac:dyDescent="0.25">
      <c r="A310" s="113">
        <v>45863</v>
      </c>
      <c r="B310" s="123">
        <v>24399</v>
      </c>
      <c r="C310" s="123">
        <v>23249.852452529765</v>
      </c>
      <c r="D310" s="123">
        <v>23171.0268192978</v>
      </c>
      <c r="E310" s="123">
        <v>23487.973124192369</v>
      </c>
      <c r="F310" s="123">
        <v>13905.925999999999</v>
      </c>
      <c r="G310" s="123">
        <v>13471.338732657698</v>
      </c>
      <c r="H310" s="121">
        <v>12427.043567562268</v>
      </c>
      <c r="I310" s="114">
        <v>12509.727940454957</v>
      </c>
    </row>
    <row r="311" spans="1:9" ht="12.75" customHeight="1" x14ac:dyDescent="0.25">
      <c r="A311" s="113">
        <v>45893</v>
      </c>
      <c r="B311" s="123">
        <v>24500</v>
      </c>
      <c r="C311" s="123">
        <v>23530.195304872697</v>
      </c>
      <c r="D311" s="123">
        <v>22852.820059121099</v>
      </c>
      <c r="E311" s="123">
        <v>23092.358589098887</v>
      </c>
      <c r="F311" s="123">
        <v>12930.485000000001</v>
      </c>
      <c r="G311" s="123">
        <v>12734.629439708724</v>
      </c>
      <c r="H311" s="121">
        <v>12416.311225609363</v>
      </c>
      <c r="I311" s="114">
        <v>12516.494251750557</v>
      </c>
    </row>
    <row r="312" spans="1:9" ht="12.75" customHeight="1" x14ac:dyDescent="0.25">
      <c r="A312" s="115">
        <v>45923</v>
      </c>
      <c r="B312" s="122">
        <v>19991</v>
      </c>
      <c r="C312" s="122">
        <v>21192.893710523163</v>
      </c>
      <c r="D312" s="122">
        <v>21301.525040466</v>
      </c>
      <c r="E312" s="122">
        <v>21531.197963057784</v>
      </c>
      <c r="F312" s="122">
        <v>11276.887000000001</v>
      </c>
      <c r="G312" s="122">
        <v>11125.750617009027</v>
      </c>
      <c r="H312" s="112">
        <v>11078.947272767005</v>
      </c>
      <c r="I312" s="112">
        <v>11160.120735253053</v>
      </c>
    </row>
    <row r="313" spans="1:9" ht="12.75" customHeight="1" x14ac:dyDescent="0.25">
      <c r="A313" s="115">
        <v>45953</v>
      </c>
      <c r="B313" s="122">
        <v>20310</v>
      </c>
      <c r="C313" s="122">
        <v>19379.665207719132</v>
      </c>
      <c r="D313" s="122">
        <v>18359.011621022801</v>
      </c>
      <c r="E313" s="122">
        <v>18451.772686884899</v>
      </c>
      <c r="F313" s="122">
        <v>11319.416999999999</v>
      </c>
      <c r="G313" s="122">
        <v>11323.793371259078</v>
      </c>
      <c r="H313" s="112">
        <v>11105.486428413849</v>
      </c>
      <c r="I313" s="112">
        <v>11168.431155760118</v>
      </c>
    </row>
    <row r="314" spans="1:9" ht="12.75" customHeight="1" x14ac:dyDescent="0.25">
      <c r="A314" s="115">
        <v>45983</v>
      </c>
      <c r="B314" s="122">
        <v>19827</v>
      </c>
      <c r="C314" s="122">
        <v>19963.307272183065</v>
      </c>
      <c r="D314" s="122">
        <v>20191.9546323428</v>
      </c>
      <c r="E314" s="122">
        <v>20123.559672016501</v>
      </c>
      <c r="F314" s="122">
        <v>12026.73</v>
      </c>
      <c r="G314" s="122">
        <v>12004.176433479721</v>
      </c>
      <c r="H314" s="112">
        <v>11589.909119749556</v>
      </c>
      <c r="I314" s="112">
        <v>11511.617953629695</v>
      </c>
    </row>
    <row r="315" spans="1:9" ht="12.75" customHeight="1" x14ac:dyDescent="0.25">
      <c r="A315" s="113">
        <v>46013</v>
      </c>
      <c r="B315" s="124">
        <v>21541</v>
      </c>
      <c r="C315" s="124">
        <v>21487.885061672001</v>
      </c>
      <c r="D315" s="124">
        <v>21485.0414894194</v>
      </c>
      <c r="E315" s="124">
        <v>21221.7375561628</v>
      </c>
      <c r="F315" s="124">
        <v>13676.513000000001</v>
      </c>
      <c r="G315" s="124">
        <v>13529.259457515416</v>
      </c>
      <c r="H315" s="114">
        <v>12929.667955804935</v>
      </c>
      <c r="I315" s="114">
        <v>12726.731874956062</v>
      </c>
    </row>
    <row r="316" spans="1:9" ht="12.75" customHeight="1" x14ac:dyDescent="0.25">
      <c r="A316" s="116" t="s">
        <v>65</v>
      </c>
      <c r="B316" s="117">
        <v>24775</v>
      </c>
      <c r="C316" s="117">
        <v>23530.195304872697</v>
      </c>
      <c r="D316" s="117">
        <v>23171.0268192978</v>
      </c>
      <c r="E316" s="117">
        <v>23487.973124192369</v>
      </c>
      <c r="F316" s="117">
        <v>120904.81199999999</v>
      </c>
      <c r="G316" s="117">
        <v>119861.65240205084</v>
      </c>
      <c r="H316" s="117">
        <v>116549.65190314635</v>
      </c>
      <c r="I316" s="117">
        <v>117509.73927708503</v>
      </c>
    </row>
    <row r="317" spans="1:9" ht="12.75" customHeight="1" x14ac:dyDescent="0.25">
      <c r="A317" s="118">
        <v>2025</v>
      </c>
      <c r="B317" s="119">
        <v>24775</v>
      </c>
      <c r="C317" s="119">
        <v>23530.195304872697</v>
      </c>
      <c r="D317" s="119">
        <v>23171.0268192978</v>
      </c>
      <c r="E317" s="119">
        <v>23487.973124192369</v>
      </c>
      <c r="F317" s="119">
        <v>146608.05499999999</v>
      </c>
      <c r="G317" s="119">
        <v>145395.08829304596</v>
      </c>
      <c r="H317" s="119">
        <v>141069.22897870085</v>
      </c>
      <c r="I317" s="119">
        <v>141748.08910567078</v>
      </c>
    </row>
    <row r="318" spans="1:9" ht="9" customHeight="1" x14ac:dyDescent="0.25">
      <c r="A318" s="16"/>
      <c r="B318" s="17"/>
      <c r="C318" s="17"/>
      <c r="D318" s="17"/>
      <c r="E318" s="17"/>
      <c r="F318" s="17"/>
      <c r="G318" s="17"/>
      <c r="H318" s="17"/>
      <c r="I318" s="17"/>
    </row>
    <row r="319" spans="1:9" ht="12.75" customHeight="1" x14ac:dyDescent="0.25">
      <c r="A319" s="113">
        <v>46043</v>
      </c>
      <c r="B319" s="114"/>
      <c r="C319" s="114"/>
      <c r="D319" s="114">
        <v>22860.202948169099</v>
      </c>
      <c r="E319" s="114">
        <v>22344.674081518599</v>
      </c>
      <c r="F319" s="114"/>
      <c r="G319" s="114"/>
      <c r="H319" s="114">
        <v>13918.543349035199</v>
      </c>
      <c r="I319" s="114">
        <v>13476.882017480659</v>
      </c>
    </row>
    <row r="320" spans="1:9" ht="12.75" customHeight="1" x14ac:dyDescent="0.25">
      <c r="A320" s="113">
        <v>46073</v>
      </c>
      <c r="B320" s="114"/>
      <c r="C320" s="114"/>
      <c r="D320" s="114">
        <v>21864.7273390345</v>
      </c>
      <c r="E320" s="114">
        <v>21636.3756804398</v>
      </c>
      <c r="F320" s="114"/>
      <c r="G320" s="114"/>
      <c r="H320" s="114">
        <v>12301.317889304601</v>
      </c>
      <c r="I320" s="114">
        <v>11989.79827541367</v>
      </c>
    </row>
    <row r="321" spans="1:9" ht="12.75" customHeight="1" x14ac:dyDescent="0.25">
      <c r="A321" s="115">
        <v>46103</v>
      </c>
      <c r="B321" s="112"/>
      <c r="C321" s="112"/>
      <c r="D321" s="112">
        <v>20637.042261370701</v>
      </c>
      <c r="E321" s="112">
        <v>20498.846940866999</v>
      </c>
      <c r="F321" s="112"/>
      <c r="G321" s="112"/>
      <c r="H321" s="112">
        <v>12704.522723525812</v>
      </c>
      <c r="I321" s="112">
        <v>12467.509333221373</v>
      </c>
    </row>
    <row r="322" spans="1:9" ht="12.75" customHeight="1" x14ac:dyDescent="0.25">
      <c r="A322" s="115">
        <v>46133</v>
      </c>
      <c r="B322" s="122"/>
      <c r="C322" s="122"/>
      <c r="D322" s="122">
        <v>18618.481357363002</v>
      </c>
      <c r="E322" s="122">
        <v>18568.151179630499</v>
      </c>
      <c r="F322" s="122"/>
      <c r="G322" s="122"/>
      <c r="H322" s="112">
        <v>11179.278986893498</v>
      </c>
      <c r="I322" s="112">
        <v>11104.309023606851</v>
      </c>
    </row>
    <row r="323" spans="1:9" ht="12.75" customHeight="1" x14ac:dyDescent="0.25">
      <c r="A323" s="115">
        <v>46163</v>
      </c>
      <c r="B323" s="122"/>
      <c r="C323" s="122"/>
      <c r="D323" s="122">
        <v>19765.4207734704</v>
      </c>
      <c r="E323" s="122">
        <v>19903.299093797599</v>
      </c>
      <c r="F323" s="122"/>
      <c r="G323" s="122"/>
      <c r="H323" s="112">
        <v>11285.01346391315</v>
      </c>
      <c r="I323" s="112">
        <v>11208.974588152407</v>
      </c>
    </row>
    <row r="324" spans="1:9" ht="12.75" customHeight="1" x14ac:dyDescent="0.25">
      <c r="A324" s="120">
        <v>46193</v>
      </c>
      <c r="B324" s="123"/>
      <c r="C324" s="123"/>
      <c r="D324" s="123">
        <v>23157.3477984819</v>
      </c>
      <c r="E324" s="123">
        <v>23196.604588671998</v>
      </c>
      <c r="F324" s="123"/>
      <c r="G324" s="123"/>
      <c r="H324" s="121">
        <v>11983.224802895113</v>
      </c>
      <c r="I324" s="114">
        <v>11924.040559802672</v>
      </c>
    </row>
    <row r="325" spans="1:9" ht="12.75" customHeight="1" x14ac:dyDescent="0.25">
      <c r="A325" s="113">
        <v>46223</v>
      </c>
      <c r="B325" s="123"/>
      <c r="C325" s="123"/>
      <c r="D325" s="123">
        <v>24245.549607936398</v>
      </c>
      <c r="E325" s="123">
        <v>23992.213337342801</v>
      </c>
      <c r="F325" s="123"/>
      <c r="G325" s="123"/>
      <c r="H325" s="121">
        <v>13273.661720594822</v>
      </c>
      <c r="I325" s="114">
        <v>13094.438493747884</v>
      </c>
    </row>
    <row r="326" spans="1:9" ht="12.75" customHeight="1" x14ac:dyDescent="0.25">
      <c r="A326" s="113">
        <v>46253</v>
      </c>
      <c r="B326" s="123"/>
      <c r="C326" s="123"/>
      <c r="D326" s="123">
        <v>23484.591561136702</v>
      </c>
      <c r="E326" s="123">
        <v>23560.7100748544</v>
      </c>
      <c r="F326" s="123"/>
      <c r="G326" s="123"/>
      <c r="H326" s="121">
        <v>12924.717938873178</v>
      </c>
      <c r="I326" s="114">
        <v>12903.114275297443</v>
      </c>
    </row>
    <row r="327" spans="1:9" ht="12.75" customHeight="1" x14ac:dyDescent="0.25">
      <c r="A327" s="115">
        <v>46283</v>
      </c>
      <c r="B327" s="122"/>
      <c r="C327" s="122"/>
      <c r="D327" s="122">
        <v>22001.775555866101</v>
      </c>
      <c r="E327" s="122">
        <v>21955.171113944001</v>
      </c>
      <c r="F327" s="122"/>
      <c r="G327" s="122"/>
      <c r="H327" s="112">
        <v>11598.14159874</v>
      </c>
      <c r="I327" s="112">
        <v>11521.465063647374</v>
      </c>
    </row>
    <row r="328" spans="1:9" ht="12.75" customHeight="1" x14ac:dyDescent="0.25">
      <c r="A328" s="115">
        <v>46313</v>
      </c>
      <c r="B328" s="122"/>
      <c r="C328" s="122"/>
      <c r="D328" s="122">
        <v>19079.513876241701</v>
      </c>
      <c r="E328" s="122">
        <v>18948.752077406101</v>
      </c>
      <c r="F328" s="122"/>
      <c r="G328" s="122"/>
      <c r="H328" s="112">
        <v>11609.1243431843</v>
      </c>
      <c r="I328" s="112">
        <v>11472.879741104771</v>
      </c>
    </row>
    <row r="329" spans="1:9" ht="12.75" customHeight="1" x14ac:dyDescent="0.25">
      <c r="A329" s="115">
        <v>46343</v>
      </c>
      <c r="B329" s="122"/>
      <c r="C329" s="122"/>
      <c r="D329" s="122">
        <v>21202.5924740872</v>
      </c>
      <c r="E329" s="122">
        <v>20750.912628684298</v>
      </c>
      <c r="F329" s="122"/>
      <c r="G329" s="122"/>
      <c r="H329" s="112">
        <v>12145.513741520923</v>
      </c>
      <c r="I329" s="112">
        <v>11840.96400717753</v>
      </c>
    </row>
    <row r="330" spans="1:9" ht="12.75" customHeight="1" x14ac:dyDescent="0.25">
      <c r="A330" s="113">
        <v>46373</v>
      </c>
      <c r="B330" s="124"/>
      <c r="C330" s="124"/>
      <c r="D330" s="124">
        <v>22081.898496754999</v>
      </c>
      <c r="E330" s="124">
        <v>21496.206530486499</v>
      </c>
      <c r="F330" s="124"/>
      <c r="G330" s="124"/>
      <c r="H330" s="114">
        <v>13423.620064295998</v>
      </c>
      <c r="I330" s="114">
        <v>12976.418681800691</v>
      </c>
    </row>
    <row r="331" spans="1:9" ht="12.75" customHeight="1" x14ac:dyDescent="0.25">
      <c r="A331" s="116" t="s">
        <v>66</v>
      </c>
      <c r="B331" s="117"/>
      <c r="C331" s="117"/>
      <c r="D331" s="117">
        <v>24245.549607936398</v>
      </c>
      <c r="E331" s="117">
        <v>23992.213337342801</v>
      </c>
      <c r="F331" s="117"/>
      <c r="G331" s="117"/>
      <c r="H331" s="117">
        <v>122777.54681695967</v>
      </c>
      <c r="I331" s="117">
        <v>121163.4113714751</v>
      </c>
    </row>
    <row r="332" spans="1:9" ht="12.75" customHeight="1" x14ac:dyDescent="0.25">
      <c r="A332" s="118">
        <v>2026</v>
      </c>
      <c r="B332" s="119"/>
      <c r="C332" s="119"/>
      <c r="D332" s="119">
        <v>24245.549607936398</v>
      </c>
      <c r="E332" s="119">
        <v>23992.213337342801</v>
      </c>
      <c r="F332" s="119"/>
      <c r="G332" s="119"/>
      <c r="H332" s="119">
        <v>148346.68062277659</v>
      </c>
      <c r="I332" s="119">
        <v>145980.79406045331</v>
      </c>
    </row>
    <row r="333" spans="1:9" ht="12.75" customHeight="1" x14ac:dyDescent="0.25">
      <c r="A333" s="48"/>
      <c r="B333" s="49"/>
      <c r="C333" s="50"/>
      <c r="D333" s="50"/>
      <c r="E333" s="49"/>
      <c r="F333" s="49"/>
      <c r="G333" s="50"/>
      <c r="H333" s="50"/>
      <c r="I333" s="51"/>
    </row>
    <row r="334" spans="1:9" ht="12.75" customHeight="1" x14ac:dyDescent="0.25">
      <c r="A334" s="48"/>
      <c r="B334" s="49"/>
      <c r="C334" s="50"/>
      <c r="D334" s="50"/>
      <c r="E334" s="49"/>
      <c r="F334" s="49"/>
      <c r="G334" s="50"/>
      <c r="H334" s="50"/>
      <c r="I334" s="51"/>
    </row>
    <row r="335" spans="1:9" ht="12.75" customHeight="1" x14ac:dyDescent="0.25">
      <c r="A335" s="48"/>
      <c r="B335" s="49"/>
      <c r="C335" s="50"/>
      <c r="D335" s="50"/>
      <c r="E335" s="49"/>
      <c r="F335" s="49"/>
      <c r="G335" s="50"/>
      <c r="H335" s="50"/>
      <c r="I335" s="51"/>
    </row>
    <row r="336" spans="1:9" ht="12.75" customHeight="1" x14ac:dyDescent="0.25">
      <c r="A336" s="48"/>
      <c r="B336" s="49"/>
      <c r="C336" s="50"/>
      <c r="D336" s="50"/>
      <c r="E336" s="49"/>
      <c r="F336" s="49"/>
      <c r="G336" s="50"/>
      <c r="H336" s="50"/>
      <c r="I336" s="51"/>
    </row>
    <row r="337" spans="1:9" ht="12.75" customHeight="1" x14ac:dyDescent="0.25">
      <c r="A337" s="48"/>
      <c r="B337" s="49"/>
      <c r="C337" s="50"/>
      <c r="D337" s="50"/>
      <c r="E337" s="49"/>
      <c r="F337" s="49"/>
      <c r="G337" s="50"/>
      <c r="H337" s="50"/>
      <c r="I337" s="51"/>
    </row>
    <row r="338" spans="1:9" ht="12.75" customHeight="1" x14ac:dyDescent="0.25">
      <c r="A338" s="48"/>
      <c r="B338" s="49"/>
      <c r="C338" s="50"/>
      <c r="D338" s="50"/>
      <c r="E338" s="49"/>
      <c r="F338" s="49"/>
      <c r="G338" s="50"/>
      <c r="H338" s="50"/>
      <c r="I338" s="51"/>
    </row>
    <row r="339" spans="1:9" ht="12.75" customHeight="1" x14ac:dyDescent="0.25">
      <c r="A339" s="48"/>
      <c r="B339" s="49"/>
      <c r="C339" s="50"/>
      <c r="D339" s="50"/>
      <c r="E339" s="49"/>
      <c r="F339" s="49"/>
      <c r="G339" s="50"/>
      <c r="H339" s="50"/>
      <c r="I339" s="51"/>
    </row>
    <row r="340" spans="1:9" ht="12.75" customHeight="1" x14ac:dyDescent="0.25">
      <c r="A340" s="48"/>
      <c r="B340" s="49"/>
      <c r="C340" s="50"/>
      <c r="D340" s="50"/>
      <c r="E340" s="49"/>
      <c r="F340" s="49"/>
      <c r="G340" s="50"/>
      <c r="H340" s="50"/>
      <c r="I340" s="51"/>
    </row>
    <row r="341" spans="1:9" ht="12.75" customHeight="1" x14ac:dyDescent="0.25">
      <c r="A341" s="48"/>
      <c r="B341" s="49"/>
      <c r="C341" s="50"/>
      <c r="D341" s="50"/>
      <c r="E341" s="49"/>
      <c r="F341" s="49"/>
      <c r="G341" s="50"/>
      <c r="H341" s="50"/>
      <c r="I341" s="51"/>
    </row>
    <row r="342" spans="1:9" ht="12.75" customHeight="1" x14ac:dyDescent="0.25">
      <c r="A342" s="48"/>
      <c r="B342" s="49"/>
      <c r="C342" s="50"/>
      <c r="D342" s="50"/>
      <c r="E342" s="49"/>
      <c r="F342" s="49"/>
      <c r="G342" s="50"/>
      <c r="H342" s="50"/>
      <c r="I342" s="51"/>
    </row>
    <row r="343" spans="1:9" ht="12.75" customHeight="1" x14ac:dyDescent="0.25">
      <c r="A343" s="48"/>
      <c r="B343" s="49"/>
      <c r="C343" s="50"/>
      <c r="D343" s="50"/>
      <c r="E343" s="49"/>
      <c r="F343" s="49"/>
      <c r="G343" s="50"/>
      <c r="H343" s="50"/>
      <c r="I343" s="51"/>
    </row>
    <row r="344" spans="1:9" ht="12.75" customHeight="1" x14ac:dyDescent="0.25">
      <c r="A344" s="48"/>
      <c r="B344" s="49"/>
      <c r="C344" s="50"/>
      <c r="D344" s="50"/>
      <c r="E344" s="49"/>
      <c r="F344" s="49"/>
      <c r="G344" s="50"/>
      <c r="H344" s="50"/>
      <c r="I344" s="51"/>
    </row>
    <row r="345" spans="1:9" ht="12.75" customHeight="1" x14ac:dyDescent="0.25">
      <c r="A345" s="48"/>
      <c r="B345" s="49"/>
      <c r="C345" s="50"/>
      <c r="D345" s="50"/>
      <c r="E345" s="49"/>
      <c r="F345" s="49"/>
      <c r="G345" s="50"/>
      <c r="H345" s="50"/>
      <c r="I345" s="51"/>
    </row>
    <row r="346" spans="1:9" ht="12.75" customHeight="1" x14ac:dyDescent="0.25">
      <c r="A346" s="48"/>
      <c r="B346" s="49"/>
      <c r="C346" s="50"/>
      <c r="D346" s="50"/>
      <c r="E346" s="49"/>
      <c r="F346" s="49"/>
      <c r="G346" s="50"/>
      <c r="H346" s="50"/>
      <c r="I346" s="51"/>
    </row>
    <row r="347" spans="1:9" ht="12.75" customHeight="1" x14ac:dyDescent="0.25">
      <c r="A347" s="48"/>
      <c r="B347" s="49"/>
      <c r="C347" s="50"/>
      <c r="D347" s="50"/>
      <c r="E347" s="49"/>
      <c r="F347" s="49"/>
      <c r="G347" s="50"/>
      <c r="H347" s="50"/>
      <c r="I347" s="51"/>
    </row>
    <row r="348" spans="1:9" ht="12.75" customHeight="1" x14ac:dyDescent="0.25">
      <c r="A348" s="48"/>
      <c r="B348" s="49"/>
      <c r="C348" s="50"/>
      <c r="D348" s="50"/>
      <c r="E348" s="49"/>
      <c r="F348" s="49"/>
      <c r="G348" s="50"/>
      <c r="H348" s="50"/>
      <c r="I348" s="51"/>
    </row>
    <row r="349" spans="1:9" ht="12.75" customHeight="1" x14ac:dyDescent="0.25">
      <c r="A349" s="48"/>
      <c r="B349" s="49"/>
      <c r="C349" s="50"/>
      <c r="D349" s="50"/>
      <c r="E349" s="49"/>
      <c r="F349" s="49"/>
      <c r="G349" s="50"/>
      <c r="H349" s="50"/>
      <c r="I349" s="51"/>
    </row>
    <row r="350" spans="1:9" ht="12.75" customHeight="1" x14ac:dyDescent="0.25">
      <c r="A350" s="48"/>
      <c r="B350" s="49"/>
      <c r="C350" s="50"/>
      <c r="D350" s="50"/>
      <c r="E350" s="49"/>
      <c r="F350" s="49"/>
      <c r="G350" s="50"/>
      <c r="H350" s="50"/>
      <c r="I350" s="51"/>
    </row>
    <row r="351" spans="1:9" ht="12.75" customHeight="1" x14ac:dyDescent="0.25">
      <c r="A351" s="48"/>
      <c r="B351" s="49"/>
      <c r="C351" s="50"/>
      <c r="D351" s="50"/>
      <c r="E351" s="49"/>
      <c r="F351" s="49"/>
      <c r="G351" s="50"/>
      <c r="H351" s="50"/>
      <c r="I351" s="51"/>
    </row>
    <row r="352" spans="1:9" ht="12.75" customHeight="1" x14ac:dyDescent="0.25">
      <c r="A352" s="48"/>
      <c r="B352" s="49"/>
      <c r="C352" s="50"/>
      <c r="D352" s="50"/>
      <c r="E352" s="49"/>
      <c r="F352" s="49"/>
      <c r="G352" s="50"/>
      <c r="H352" s="50"/>
      <c r="I352" s="51"/>
    </row>
    <row r="353" spans="1:9" ht="12.75" customHeight="1" x14ac:dyDescent="0.25">
      <c r="A353" s="48"/>
      <c r="B353" s="49"/>
      <c r="C353" s="50"/>
      <c r="D353" s="50"/>
      <c r="E353" s="49"/>
      <c r="F353" s="49"/>
      <c r="G353" s="50"/>
      <c r="H353" s="50"/>
      <c r="I353" s="51"/>
    </row>
    <row r="354" spans="1:9" ht="12.75" customHeight="1" x14ac:dyDescent="0.25">
      <c r="A354" s="48"/>
      <c r="B354" s="49"/>
      <c r="C354" s="50"/>
      <c r="D354" s="50"/>
      <c r="E354" s="49"/>
      <c r="F354" s="49"/>
      <c r="G354" s="50"/>
      <c r="H354" s="50"/>
      <c r="I354" s="51"/>
    </row>
    <row r="355" spans="1:9" ht="12.75" customHeight="1" x14ac:dyDescent="0.25">
      <c r="A355" s="48"/>
      <c r="B355" s="49"/>
      <c r="C355" s="50"/>
      <c r="D355" s="50"/>
      <c r="E355" s="49"/>
      <c r="F355" s="49"/>
      <c r="G355" s="50"/>
      <c r="H355" s="50"/>
      <c r="I355" s="51"/>
    </row>
    <row r="356" spans="1:9" ht="12.75" customHeight="1" x14ac:dyDescent="0.25">
      <c r="A356" s="48"/>
      <c r="B356" s="49"/>
      <c r="C356" s="50"/>
      <c r="D356" s="50"/>
      <c r="E356" s="49"/>
      <c r="F356" s="49"/>
      <c r="G356" s="50"/>
      <c r="H356" s="50"/>
      <c r="I356" s="51"/>
    </row>
    <row r="357" spans="1:9" ht="12.75" customHeight="1" x14ac:dyDescent="0.25">
      <c r="A357" s="48"/>
      <c r="B357" s="49"/>
      <c r="C357" s="50"/>
      <c r="D357" s="50"/>
      <c r="E357" s="49"/>
      <c r="F357" s="49"/>
      <c r="G357" s="50"/>
      <c r="H357" s="50"/>
      <c r="I357" s="51"/>
    </row>
    <row r="358" spans="1:9" ht="12.75" customHeight="1" x14ac:dyDescent="0.25">
      <c r="A358" s="48"/>
      <c r="B358" s="49"/>
      <c r="C358" s="50"/>
      <c r="D358" s="50"/>
      <c r="E358" s="49"/>
      <c r="F358" s="49"/>
      <c r="G358" s="50"/>
      <c r="H358" s="50"/>
      <c r="I358" s="51"/>
    </row>
    <row r="359" spans="1:9" ht="12.75" customHeight="1" x14ac:dyDescent="0.25">
      <c r="A359" s="48"/>
      <c r="B359" s="49"/>
      <c r="C359" s="50"/>
      <c r="D359" s="50"/>
      <c r="E359" s="49"/>
      <c r="F359" s="49"/>
      <c r="G359" s="50"/>
      <c r="H359" s="50"/>
      <c r="I359" s="51"/>
    </row>
    <row r="360" spans="1:9" ht="12.75" customHeight="1" x14ac:dyDescent="0.25">
      <c r="A360" s="48"/>
      <c r="B360" s="49"/>
      <c r="C360" s="50"/>
      <c r="D360" s="50"/>
      <c r="E360" s="49"/>
      <c r="F360" s="49"/>
      <c r="G360" s="50"/>
      <c r="H360" s="50"/>
      <c r="I360" s="51"/>
    </row>
    <row r="361" spans="1:9" ht="12.75" customHeight="1" x14ac:dyDescent="0.25">
      <c r="A361" s="48"/>
      <c r="B361" s="49"/>
      <c r="C361" s="50"/>
      <c r="D361" s="50"/>
      <c r="E361" s="49"/>
      <c r="F361" s="49"/>
      <c r="G361" s="50"/>
      <c r="H361" s="50"/>
      <c r="I361" s="51"/>
    </row>
    <row r="362" spans="1:9" ht="12.75" customHeight="1" x14ac:dyDescent="0.25">
      <c r="A362" s="48"/>
      <c r="B362" s="49"/>
      <c r="C362" s="50"/>
      <c r="D362" s="50"/>
      <c r="E362" s="49"/>
      <c r="F362" s="49"/>
      <c r="G362" s="50"/>
      <c r="H362" s="50"/>
      <c r="I362" s="51"/>
    </row>
    <row r="363" spans="1:9" ht="12.75" customHeight="1" x14ac:dyDescent="0.25">
      <c r="A363" s="48"/>
      <c r="B363" s="49"/>
      <c r="C363" s="50"/>
      <c r="D363" s="50"/>
      <c r="E363" s="49"/>
      <c r="F363" s="49"/>
      <c r="G363" s="50"/>
      <c r="H363" s="50"/>
      <c r="I363" s="51"/>
    </row>
    <row r="364" spans="1:9" ht="12.75" customHeight="1" x14ac:dyDescent="0.25">
      <c r="A364" s="48"/>
      <c r="B364" s="49"/>
      <c r="C364" s="50"/>
      <c r="D364" s="50"/>
      <c r="E364" s="49"/>
      <c r="F364" s="49"/>
      <c r="G364" s="50"/>
      <c r="H364" s="50"/>
      <c r="I364" s="51"/>
    </row>
    <row r="365" spans="1:9" ht="12.75" customHeight="1" x14ac:dyDescent="0.25">
      <c r="A365" s="48"/>
      <c r="B365" s="49"/>
      <c r="C365" s="50"/>
      <c r="D365" s="50"/>
      <c r="E365" s="49"/>
      <c r="F365" s="49"/>
      <c r="G365" s="50"/>
      <c r="H365" s="50"/>
      <c r="I365" s="51"/>
    </row>
    <row r="366" spans="1:9" ht="12.75" customHeight="1" x14ac:dyDescent="0.25">
      <c r="A366" s="48"/>
      <c r="B366" s="49"/>
      <c r="C366" s="50"/>
      <c r="D366" s="50"/>
      <c r="E366" s="49"/>
      <c r="F366" s="49"/>
      <c r="G366" s="50"/>
      <c r="H366" s="50"/>
      <c r="I366" s="51"/>
    </row>
    <row r="367" spans="1:9" ht="12.75" customHeight="1" x14ac:dyDescent="0.25">
      <c r="A367" s="48"/>
      <c r="B367" s="49"/>
      <c r="C367" s="50"/>
      <c r="D367" s="50"/>
      <c r="E367" s="49"/>
      <c r="F367" s="49"/>
      <c r="G367" s="50"/>
      <c r="H367" s="50"/>
      <c r="I367" s="51"/>
    </row>
    <row r="368" spans="1:9" ht="12.75" customHeight="1" x14ac:dyDescent="0.25">
      <c r="A368" s="48"/>
      <c r="B368" s="49"/>
      <c r="C368" s="50"/>
      <c r="D368" s="50"/>
      <c r="E368" s="49"/>
      <c r="F368" s="49"/>
      <c r="G368" s="50"/>
      <c r="H368" s="50"/>
      <c r="I368" s="51"/>
    </row>
    <row r="369" spans="1:9" ht="12.75" customHeight="1" x14ac:dyDescent="0.25">
      <c r="A369" s="48"/>
      <c r="B369" s="49"/>
      <c r="C369" s="50"/>
      <c r="D369" s="50"/>
      <c r="E369" s="49"/>
      <c r="F369" s="49"/>
      <c r="G369" s="50"/>
      <c r="H369" s="50"/>
      <c r="I369" s="51"/>
    </row>
    <row r="370" spans="1:9" ht="12.75" customHeight="1" x14ac:dyDescent="0.25">
      <c r="A370" s="48"/>
      <c r="B370" s="49"/>
      <c r="C370" s="50"/>
      <c r="D370" s="50"/>
      <c r="E370" s="49"/>
      <c r="F370" s="49"/>
      <c r="G370" s="50"/>
      <c r="H370" s="50"/>
      <c r="I370" s="51"/>
    </row>
    <row r="371" spans="1:9" ht="12.75" customHeight="1" x14ac:dyDescent="0.25">
      <c r="A371" s="48"/>
      <c r="B371" s="49"/>
      <c r="C371" s="50"/>
      <c r="D371" s="50"/>
      <c r="E371" s="49"/>
      <c r="F371" s="49"/>
      <c r="G371" s="50"/>
      <c r="H371" s="50"/>
      <c r="I371" s="51"/>
    </row>
    <row r="372" spans="1:9" ht="12.75" customHeight="1" x14ac:dyDescent="0.25">
      <c r="A372" s="48"/>
      <c r="B372" s="49"/>
      <c r="C372" s="50"/>
      <c r="D372" s="50"/>
      <c r="E372" s="49"/>
      <c r="F372" s="49"/>
      <c r="G372" s="50"/>
      <c r="H372" s="50"/>
      <c r="I372" s="51"/>
    </row>
    <row r="373" spans="1:9" ht="12.75" customHeight="1" x14ac:dyDescent="0.25">
      <c r="A373" s="48"/>
      <c r="B373" s="49"/>
      <c r="C373" s="50"/>
      <c r="D373" s="50"/>
      <c r="E373" s="49"/>
      <c r="F373" s="49"/>
      <c r="G373" s="50"/>
      <c r="H373" s="50"/>
      <c r="I373" s="51"/>
    </row>
    <row r="374" spans="1:9" x14ac:dyDescent="0.25">
      <c r="A374" s="48"/>
      <c r="B374" s="49"/>
      <c r="C374" s="50"/>
      <c r="D374" s="50"/>
      <c r="E374" s="49"/>
      <c r="F374" s="49"/>
      <c r="G374" s="50"/>
      <c r="H374" s="50"/>
      <c r="I374" s="51"/>
    </row>
    <row r="375" spans="1:9" x14ac:dyDescent="0.25">
      <c r="A375" s="48"/>
      <c r="B375" s="49"/>
      <c r="C375" s="50"/>
      <c r="D375" s="50"/>
      <c r="E375" s="49"/>
      <c r="F375" s="49"/>
      <c r="G375" s="50"/>
      <c r="H375" s="50"/>
      <c r="I375" s="51"/>
    </row>
    <row r="376" spans="1:9" x14ac:dyDescent="0.25">
      <c r="A376" s="48"/>
      <c r="B376" s="49"/>
      <c r="C376" s="50"/>
      <c r="D376" s="50"/>
      <c r="E376" s="49"/>
      <c r="F376" s="49"/>
      <c r="G376" s="50"/>
      <c r="H376" s="50"/>
      <c r="I376" s="51"/>
    </row>
    <row r="377" spans="1:9" x14ac:dyDescent="0.25">
      <c r="A377" s="48"/>
      <c r="B377" s="49"/>
      <c r="C377" s="50"/>
      <c r="D377" s="50"/>
      <c r="E377" s="49"/>
      <c r="F377" s="49"/>
      <c r="G377" s="50"/>
      <c r="H377" s="50"/>
      <c r="I377" s="51"/>
    </row>
    <row r="378" spans="1:9" x14ac:dyDescent="0.25">
      <c r="A378" s="48"/>
      <c r="B378" s="49"/>
      <c r="C378" s="50"/>
      <c r="D378" s="50"/>
      <c r="E378" s="49"/>
      <c r="F378" s="49"/>
      <c r="G378" s="50"/>
      <c r="H378" s="50"/>
      <c r="I378" s="51"/>
    </row>
    <row r="379" spans="1:9" x14ac:dyDescent="0.25">
      <c r="A379" s="48"/>
      <c r="B379" s="49"/>
      <c r="C379" s="50"/>
      <c r="D379" s="50"/>
      <c r="E379" s="49"/>
      <c r="F379" s="49"/>
      <c r="G379" s="50"/>
      <c r="H379" s="50"/>
      <c r="I379" s="51"/>
    </row>
    <row r="380" spans="1:9" x14ac:dyDescent="0.25">
      <c r="A380" s="48"/>
      <c r="B380" s="49"/>
      <c r="C380" s="50"/>
      <c r="D380" s="50"/>
      <c r="E380" s="49"/>
      <c r="F380" s="49"/>
      <c r="G380" s="50"/>
      <c r="H380" s="50"/>
      <c r="I380" s="51"/>
    </row>
    <row r="381" spans="1:9" x14ac:dyDescent="0.25">
      <c r="A381" s="48"/>
      <c r="B381" s="49"/>
      <c r="C381" s="50"/>
      <c r="D381" s="50"/>
      <c r="E381" s="49"/>
      <c r="F381" s="49"/>
      <c r="G381" s="50"/>
      <c r="H381" s="50"/>
      <c r="I381" s="51"/>
    </row>
    <row r="382" spans="1:9" x14ac:dyDescent="0.25">
      <c r="A382" s="48"/>
      <c r="B382" s="49"/>
      <c r="C382" s="50"/>
      <c r="D382" s="50"/>
      <c r="E382" s="49"/>
      <c r="F382" s="49"/>
      <c r="G382" s="50"/>
      <c r="H382" s="50"/>
      <c r="I382" s="51"/>
    </row>
    <row r="383" spans="1:9" x14ac:dyDescent="0.25">
      <c r="A383" s="48"/>
      <c r="B383" s="49"/>
      <c r="C383" s="50"/>
      <c r="D383" s="50"/>
      <c r="E383" s="49"/>
      <c r="F383" s="49"/>
      <c r="G383" s="50"/>
      <c r="H383" s="50"/>
      <c r="I383" s="51"/>
    </row>
    <row r="384" spans="1:9" x14ac:dyDescent="0.25">
      <c r="A384" s="48"/>
      <c r="B384" s="49"/>
      <c r="C384" s="50"/>
      <c r="D384" s="50"/>
      <c r="E384" s="49"/>
      <c r="F384" s="49"/>
      <c r="G384" s="50"/>
      <c r="H384" s="50"/>
      <c r="I384" s="51"/>
    </row>
    <row r="385" spans="1:9" x14ac:dyDescent="0.25">
      <c r="A385" s="48"/>
      <c r="B385" s="49"/>
      <c r="C385" s="50"/>
      <c r="D385" s="50"/>
      <c r="E385" s="49"/>
      <c r="F385" s="49"/>
      <c r="G385" s="50"/>
      <c r="H385" s="50"/>
      <c r="I385" s="51"/>
    </row>
    <row r="386" spans="1:9" x14ac:dyDescent="0.25">
      <c r="A386" s="48"/>
      <c r="B386" s="49"/>
      <c r="C386" s="50"/>
      <c r="D386" s="50"/>
      <c r="E386" s="49"/>
      <c r="F386" s="49"/>
      <c r="G386" s="50"/>
      <c r="H386" s="50"/>
      <c r="I386" s="51"/>
    </row>
    <row r="387" spans="1:9" x14ac:dyDescent="0.25">
      <c r="A387" s="48"/>
      <c r="B387" s="49"/>
      <c r="C387" s="50"/>
      <c r="D387" s="50"/>
      <c r="E387" s="49"/>
      <c r="F387" s="49"/>
      <c r="G387" s="50"/>
      <c r="H387" s="50"/>
      <c r="I387" s="51"/>
    </row>
    <row r="388" spans="1:9" x14ac:dyDescent="0.25">
      <c r="A388" s="48"/>
      <c r="B388" s="49"/>
      <c r="C388" s="50"/>
      <c r="D388" s="50"/>
      <c r="E388" s="49"/>
      <c r="F388" s="49"/>
      <c r="G388" s="50"/>
      <c r="H388" s="50"/>
      <c r="I388" s="51"/>
    </row>
    <row r="389" spans="1:9" x14ac:dyDescent="0.25">
      <c r="A389" s="48"/>
      <c r="B389" s="49"/>
      <c r="C389" s="50"/>
      <c r="D389" s="50"/>
      <c r="E389" s="49"/>
      <c r="F389" s="49"/>
      <c r="G389" s="50"/>
      <c r="H389" s="50"/>
      <c r="I389" s="51"/>
    </row>
    <row r="390" spans="1:9" x14ac:dyDescent="0.25">
      <c r="A390" s="48"/>
      <c r="B390" s="49"/>
      <c r="C390" s="50"/>
      <c r="D390" s="50"/>
      <c r="E390" s="49"/>
      <c r="F390" s="49"/>
      <c r="G390" s="50"/>
      <c r="H390" s="50"/>
      <c r="I390" s="51"/>
    </row>
    <row r="391" spans="1:9" x14ac:dyDescent="0.25">
      <c r="A391" s="48"/>
      <c r="B391" s="49"/>
      <c r="C391" s="50"/>
      <c r="D391" s="50"/>
      <c r="E391" s="49"/>
      <c r="F391" s="49"/>
      <c r="G391" s="50"/>
      <c r="H391" s="50"/>
      <c r="I391" s="51"/>
    </row>
    <row r="392" spans="1:9" x14ac:dyDescent="0.25">
      <c r="A392" s="48"/>
      <c r="B392" s="49"/>
      <c r="C392" s="50"/>
      <c r="D392" s="50"/>
      <c r="E392" s="49"/>
      <c r="F392" s="49"/>
      <c r="G392" s="50"/>
      <c r="H392" s="50"/>
      <c r="I392" s="51"/>
    </row>
    <row r="393" spans="1:9" x14ac:dyDescent="0.25">
      <c r="A393" s="48"/>
      <c r="B393" s="49"/>
      <c r="C393" s="50"/>
      <c r="D393" s="50"/>
      <c r="E393" s="49"/>
      <c r="F393" s="49"/>
      <c r="G393" s="50"/>
      <c r="H393" s="50"/>
      <c r="I393" s="51"/>
    </row>
    <row r="394" spans="1:9" x14ac:dyDescent="0.25">
      <c r="A394" s="48"/>
      <c r="B394" s="49"/>
      <c r="C394" s="50"/>
      <c r="D394" s="50"/>
      <c r="E394" s="49"/>
      <c r="F394" s="49"/>
      <c r="G394" s="50"/>
      <c r="H394" s="50"/>
      <c r="I394" s="51"/>
    </row>
    <row r="395" spans="1:9" x14ac:dyDescent="0.25">
      <c r="A395" s="48"/>
      <c r="B395" s="49"/>
      <c r="C395" s="50"/>
      <c r="D395" s="50"/>
      <c r="E395" s="49"/>
      <c r="F395" s="49"/>
      <c r="G395" s="50"/>
      <c r="H395" s="50"/>
      <c r="I395" s="51"/>
    </row>
    <row r="396" spans="1:9" x14ac:dyDescent="0.25">
      <c r="A396" s="48"/>
      <c r="B396" s="49"/>
      <c r="C396" s="50"/>
      <c r="D396" s="50"/>
      <c r="E396" s="49"/>
      <c r="F396" s="49"/>
      <c r="G396" s="50"/>
      <c r="H396" s="50"/>
      <c r="I396" s="51"/>
    </row>
    <row r="397" spans="1:9" x14ac:dyDescent="0.25">
      <c r="A397" s="48"/>
      <c r="B397" s="49"/>
      <c r="C397" s="50"/>
      <c r="D397" s="50"/>
      <c r="E397" s="49"/>
      <c r="F397" s="49"/>
      <c r="G397" s="50"/>
      <c r="H397" s="50"/>
      <c r="I397" s="51"/>
    </row>
    <row r="398" spans="1:9" x14ac:dyDescent="0.25">
      <c r="A398" s="48"/>
      <c r="B398" s="49"/>
      <c r="C398" s="50"/>
      <c r="D398" s="50"/>
      <c r="E398" s="49"/>
      <c r="F398" s="49"/>
      <c r="G398" s="50"/>
      <c r="H398" s="50"/>
      <c r="I398" s="51"/>
    </row>
    <row r="399" spans="1:9" x14ac:dyDescent="0.25">
      <c r="A399" s="48"/>
      <c r="B399" s="49"/>
      <c r="C399" s="50"/>
      <c r="D399" s="50"/>
      <c r="E399" s="49"/>
      <c r="F399" s="49"/>
      <c r="G399" s="50"/>
      <c r="H399" s="50"/>
      <c r="I399" s="51"/>
    </row>
    <row r="400" spans="1:9" x14ac:dyDescent="0.25">
      <c r="A400" s="48"/>
      <c r="B400" s="49"/>
      <c r="C400" s="50"/>
      <c r="D400" s="50"/>
      <c r="E400" s="49"/>
      <c r="F400" s="49"/>
      <c r="G400" s="50"/>
      <c r="H400" s="50"/>
      <c r="I400" s="51"/>
    </row>
    <row r="401" spans="1:9" x14ac:dyDescent="0.25">
      <c r="A401" s="48"/>
      <c r="B401" s="49"/>
      <c r="C401" s="50"/>
      <c r="D401" s="50"/>
      <c r="E401" s="49"/>
      <c r="F401" s="49"/>
      <c r="G401" s="50"/>
      <c r="H401" s="50"/>
      <c r="I401" s="51"/>
    </row>
    <row r="402" spans="1:9" x14ac:dyDescent="0.25">
      <c r="A402" s="48"/>
      <c r="B402" s="49"/>
      <c r="C402" s="50"/>
      <c r="D402" s="50"/>
      <c r="E402" s="49"/>
      <c r="F402" s="49"/>
      <c r="G402" s="50"/>
      <c r="H402" s="50"/>
      <c r="I402" s="51"/>
    </row>
    <row r="403" spans="1:9" x14ac:dyDescent="0.25">
      <c r="A403" s="48"/>
      <c r="B403" s="49"/>
      <c r="C403" s="50"/>
      <c r="D403" s="50"/>
      <c r="E403" s="49"/>
      <c r="F403" s="49"/>
      <c r="G403" s="50"/>
      <c r="H403" s="50"/>
      <c r="I403" s="51"/>
    </row>
    <row r="404" spans="1:9" x14ac:dyDescent="0.25">
      <c r="A404" s="48"/>
      <c r="B404" s="49"/>
      <c r="C404" s="50"/>
      <c r="D404" s="50"/>
      <c r="E404" s="49"/>
      <c r="F404" s="49"/>
      <c r="G404" s="50"/>
      <c r="H404" s="50"/>
      <c r="I404" s="51"/>
    </row>
    <row r="405" spans="1:9" x14ac:dyDescent="0.25">
      <c r="A405" s="48"/>
      <c r="B405" s="49"/>
      <c r="C405" s="50"/>
      <c r="D405" s="50"/>
      <c r="E405" s="49"/>
      <c r="F405" s="49"/>
      <c r="G405" s="50"/>
      <c r="H405" s="50"/>
      <c r="I405" s="51"/>
    </row>
    <row r="406" spans="1:9" x14ac:dyDescent="0.25">
      <c r="A406" s="48"/>
      <c r="B406" s="49"/>
      <c r="C406" s="50"/>
      <c r="D406" s="50"/>
      <c r="E406" s="49"/>
      <c r="F406" s="49"/>
      <c r="G406" s="50"/>
      <c r="H406" s="50"/>
      <c r="I406" s="51"/>
    </row>
    <row r="407" spans="1:9" x14ac:dyDescent="0.25">
      <c r="A407" s="48"/>
      <c r="B407" s="49"/>
      <c r="C407" s="50"/>
      <c r="D407" s="50"/>
      <c r="E407" s="49"/>
      <c r="F407" s="49"/>
      <c r="G407" s="50"/>
      <c r="H407" s="50"/>
      <c r="I407" s="51"/>
    </row>
    <row r="408" spans="1:9" x14ac:dyDescent="0.25">
      <c r="A408" s="48"/>
      <c r="B408" s="49"/>
      <c r="C408" s="50"/>
      <c r="D408" s="50"/>
      <c r="E408" s="49"/>
      <c r="F408" s="49"/>
      <c r="G408" s="50"/>
      <c r="H408" s="50"/>
      <c r="I408" s="51"/>
    </row>
    <row r="409" spans="1:9" x14ac:dyDescent="0.25">
      <c r="A409" s="48"/>
      <c r="B409" s="49"/>
      <c r="C409" s="50"/>
      <c r="D409" s="50"/>
      <c r="E409" s="49"/>
      <c r="F409" s="49"/>
      <c r="G409" s="50"/>
      <c r="H409" s="50"/>
      <c r="I409" s="51"/>
    </row>
    <row r="410" spans="1:9" x14ac:dyDescent="0.25">
      <c r="A410" s="48"/>
      <c r="B410" s="49"/>
      <c r="C410" s="50"/>
      <c r="D410" s="50"/>
      <c r="E410" s="49"/>
      <c r="F410" s="49"/>
      <c r="G410" s="50"/>
      <c r="H410" s="50"/>
      <c r="I410" s="51"/>
    </row>
    <row r="411" spans="1:9" x14ac:dyDescent="0.25">
      <c r="A411" s="48"/>
      <c r="B411" s="49"/>
      <c r="C411" s="50"/>
      <c r="D411" s="50"/>
      <c r="E411" s="49"/>
      <c r="F411" s="49"/>
      <c r="G411" s="50"/>
      <c r="H411" s="50"/>
      <c r="I411" s="51"/>
    </row>
    <row r="412" spans="1:9" x14ac:dyDescent="0.25">
      <c r="A412" s="48"/>
      <c r="B412" s="49"/>
      <c r="C412" s="50"/>
      <c r="D412" s="50"/>
      <c r="E412" s="49"/>
      <c r="F412" s="49"/>
      <c r="G412" s="50"/>
      <c r="H412" s="50"/>
      <c r="I412" s="51"/>
    </row>
    <row r="413" spans="1:9" x14ac:dyDescent="0.25">
      <c r="A413" s="48"/>
      <c r="B413" s="49"/>
      <c r="C413" s="50"/>
      <c r="D413" s="50"/>
      <c r="E413" s="49"/>
      <c r="F413" s="49"/>
      <c r="G413" s="50"/>
      <c r="H413" s="50"/>
      <c r="I413" s="51"/>
    </row>
    <row r="414" spans="1:9" x14ac:dyDescent="0.25">
      <c r="A414" s="48"/>
      <c r="B414" s="49"/>
      <c r="C414" s="50"/>
      <c r="D414" s="50"/>
      <c r="E414" s="49"/>
      <c r="F414" s="49"/>
      <c r="G414" s="50"/>
      <c r="H414" s="50"/>
      <c r="I414" s="51"/>
    </row>
    <row r="415" spans="1:9" x14ac:dyDescent="0.25">
      <c r="A415" s="48"/>
      <c r="B415" s="49"/>
      <c r="C415" s="50"/>
      <c r="D415" s="50"/>
      <c r="E415" s="49"/>
      <c r="F415" s="49"/>
      <c r="G415" s="50"/>
      <c r="H415" s="50"/>
      <c r="I415" s="51"/>
    </row>
    <row r="416" spans="1:9" x14ac:dyDescent="0.25">
      <c r="A416" s="48"/>
      <c r="B416" s="49"/>
      <c r="C416" s="50"/>
      <c r="D416" s="50"/>
      <c r="E416" s="49"/>
      <c r="F416" s="49"/>
      <c r="G416" s="50"/>
      <c r="H416" s="50"/>
      <c r="I416" s="51"/>
    </row>
    <row r="417" spans="1:9" x14ac:dyDescent="0.25">
      <c r="A417" s="48"/>
      <c r="B417" s="49"/>
      <c r="C417" s="50"/>
      <c r="D417" s="50"/>
      <c r="E417" s="49"/>
      <c r="F417" s="49"/>
      <c r="G417" s="50"/>
      <c r="H417" s="50"/>
      <c r="I417" s="51"/>
    </row>
    <row r="418" spans="1:9" x14ac:dyDescent="0.25">
      <c r="A418" s="48"/>
      <c r="B418" s="49"/>
      <c r="C418" s="50"/>
      <c r="D418" s="50"/>
      <c r="E418" s="49"/>
      <c r="F418" s="49"/>
      <c r="G418" s="50"/>
      <c r="H418" s="50"/>
      <c r="I418" s="51"/>
    </row>
    <row r="419" spans="1:9" x14ac:dyDescent="0.25">
      <c r="A419" s="48"/>
      <c r="B419" s="49"/>
      <c r="C419" s="50"/>
      <c r="D419" s="50"/>
      <c r="E419" s="49"/>
      <c r="F419" s="49"/>
      <c r="G419" s="50"/>
      <c r="H419" s="50"/>
      <c r="I419" s="51"/>
    </row>
    <row r="420" spans="1:9" x14ac:dyDescent="0.25">
      <c r="A420" s="48"/>
      <c r="B420" s="49"/>
      <c r="C420" s="50"/>
      <c r="D420" s="50"/>
      <c r="E420" s="49"/>
      <c r="F420" s="49"/>
      <c r="G420" s="50"/>
      <c r="H420" s="50"/>
      <c r="I420" s="51"/>
    </row>
    <row r="421" spans="1:9" x14ac:dyDescent="0.25">
      <c r="A421" s="48"/>
      <c r="B421" s="49"/>
      <c r="C421" s="50"/>
      <c r="D421" s="50"/>
      <c r="E421" s="49"/>
      <c r="F421" s="49"/>
      <c r="G421" s="50"/>
      <c r="H421" s="50"/>
      <c r="I421" s="51"/>
    </row>
    <row r="422" spans="1:9" x14ac:dyDescent="0.25">
      <c r="A422" s="48"/>
      <c r="B422" s="49"/>
      <c r="C422" s="50"/>
      <c r="D422" s="50"/>
      <c r="E422" s="49"/>
      <c r="F422" s="49"/>
      <c r="G422" s="50"/>
      <c r="H422" s="50"/>
      <c r="I422" s="51"/>
    </row>
    <row r="423" spans="1:9" x14ac:dyDescent="0.25">
      <c r="A423" s="48"/>
      <c r="B423" s="49"/>
      <c r="C423" s="50"/>
      <c r="D423" s="50"/>
      <c r="E423" s="49"/>
      <c r="F423" s="49"/>
      <c r="G423" s="50"/>
      <c r="H423" s="50"/>
      <c r="I423" s="51"/>
    </row>
    <row r="424" spans="1:9" x14ac:dyDescent="0.25">
      <c r="A424" s="48"/>
      <c r="B424" s="49"/>
      <c r="C424" s="50"/>
      <c r="D424" s="50"/>
      <c r="E424" s="49"/>
      <c r="F424" s="49"/>
      <c r="G424" s="50"/>
      <c r="H424" s="50"/>
      <c r="I424" s="51"/>
    </row>
    <row r="425" spans="1:9" x14ac:dyDescent="0.25">
      <c r="A425" s="48"/>
      <c r="B425" s="49"/>
      <c r="C425" s="50"/>
      <c r="D425" s="50"/>
      <c r="E425" s="49"/>
      <c r="F425" s="49"/>
      <c r="G425" s="50"/>
      <c r="H425" s="50"/>
      <c r="I425" s="51"/>
    </row>
    <row r="426" spans="1:9" x14ac:dyDescent="0.25">
      <c r="A426" s="48"/>
      <c r="B426" s="49"/>
      <c r="C426" s="50"/>
      <c r="D426" s="50"/>
      <c r="E426" s="49"/>
      <c r="F426" s="49"/>
      <c r="G426" s="50"/>
      <c r="H426" s="50"/>
      <c r="I426" s="51"/>
    </row>
    <row r="427" spans="1:9" x14ac:dyDescent="0.25">
      <c r="A427" s="48"/>
      <c r="B427" s="49"/>
      <c r="C427" s="50"/>
      <c r="D427" s="50"/>
      <c r="E427" s="49"/>
      <c r="F427" s="49"/>
      <c r="G427" s="50"/>
      <c r="H427" s="50"/>
      <c r="I427" s="51"/>
    </row>
    <row r="428" spans="1:9" x14ac:dyDescent="0.25">
      <c r="A428" s="48"/>
      <c r="B428" s="49"/>
      <c r="C428" s="50"/>
      <c r="D428" s="50"/>
      <c r="E428" s="49"/>
      <c r="F428" s="49"/>
      <c r="G428" s="50"/>
      <c r="H428" s="50"/>
      <c r="I428" s="51"/>
    </row>
    <row r="429" spans="1:9" x14ac:dyDescent="0.25">
      <c r="A429" s="48"/>
      <c r="B429" s="49"/>
      <c r="C429" s="50"/>
      <c r="D429" s="50"/>
      <c r="E429" s="49"/>
      <c r="F429" s="49"/>
      <c r="G429" s="50"/>
      <c r="H429" s="50"/>
      <c r="I429" s="51"/>
    </row>
    <row r="430" spans="1:9" x14ac:dyDescent="0.25">
      <c r="A430" s="48"/>
      <c r="B430" s="49"/>
      <c r="C430" s="50"/>
      <c r="D430" s="50"/>
      <c r="E430" s="49"/>
      <c r="F430" s="49"/>
      <c r="G430" s="50"/>
      <c r="H430" s="50"/>
      <c r="I430" s="51"/>
    </row>
    <row r="431" spans="1:9" x14ac:dyDescent="0.25">
      <c r="A431" s="48"/>
      <c r="B431" s="49"/>
      <c r="C431" s="50"/>
      <c r="D431" s="50"/>
      <c r="E431" s="49"/>
      <c r="F431" s="49"/>
      <c r="G431" s="50"/>
      <c r="H431" s="50"/>
      <c r="I431" s="51"/>
    </row>
    <row r="432" spans="1:9" x14ac:dyDescent="0.25">
      <c r="A432" s="48"/>
      <c r="B432" s="49"/>
      <c r="C432" s="50"/>
      <c r="D432" s="50"/>
      <c r="E432" s="49"/>
      <c r="F432" s="49"/>
      <c r="G432" s="50"/>
      <c r="H432" s="50"/>
      <c r="I432" s="51"/>
    </row>
    <row r="433" spans="1:9" x14ac:dyDescent="0.25">
      <c r="A433" s="48"/>
      <c r="B433" s="49"/>
      <c r="C433" s="50"/>
      <c r="D433" s="50"/>
      <c r="E433" s="49"/>
      <c r="F433" s="49"/>
      <c r="G433" s="50"/>
      <c r="H433" s="50"/>
      <c r="I433" s="51"/>
    </row>
    <row r="434" spans="1:9" x14ac:dyDescent="0.25">
      <c r="A434" s="48"/>
      <c r="B434" s="49"/>
      <c r="C434" s="50"/>
      <c r="D434" s="50"/>
      <c r="E434" s="49"/>
      <c r="F434" s="49"/>
      <c r="G434" s="50"/>
      <c r="H434" s="50"/>
      <c r="I434" s="51"/>
    </row>
    <row r="435" spans="1:9" x14ac:dyDescent="0.25">
      <c r="A435" s="48"/>
      <c r="B435" s="49"/>
      <c r="C435" s="50"/>
      <c r="D435" s="50"/>
      <c r="E435" s="49"/>
      <c r="F435" s="49"/>
      <c r="G435" s="50"/>
      <c r="H435" s="50"/>
      <c r="I435" s="51"/>
    </row>
    <row r="436" spans="1:9" x14ac:dyDescent="0.25">
      <c r="A436" s="48"/>
      <c r="B436" s="49"/>
      <c r="C436" s="50"/>
      <c r="D436" s="50"/>
      <c r="E436" s="49"/>
      <c r="F436" s="49"/>
      <c r="G436" s="50"/>
      <c r="H436" s="50"/>
      <c r="I436" s="51"/>
    </row>
    <row r="437" spans="1:9" x14ac:dyDescent="0.25">
      <c r="A437" s="48"/>
      <c r="B437" s="49"/>
      <c r="C437" s="50"/>
      <c r="D437" s="50"/>
      <c r="E437" s="49"/>
      <c r="F437" s="49"/>
      <c r="G437" s="50"/>
      <c r="H437" s="50"/>
      <c r="I437" s="51"/>
    </row>
    <row r="438" spans="1:9" x14ac:dyDescent="0.25">
      <c r="A438" s="48"/>
      <c r="B438" s="49"/>
      <c r="C438" s="50"/>
      <c r="D438" s="50"/>
      <c r="E438" s="49"/>
      <c r="F438" s="49"/>
      <c r="G438" s="50"/>
      <c r="H438" s="50"/>
      <c r="I438" s="51"/>
    </row>
    <row r="439" spans="1:9" x14ac:dyDescent="0.25">
      <c r="A439" s="48"/>
      <c r="B439" s="49"/>
      <c r="C439" s="50"/>
      <c r="D439" s="50"/>
      <c r="E439" s="49"/>
      <c r="F439" s="49"/>
      <c r="G439" s="50"/>
      <c r="H439" s="50"/>
      <c r="I439" s="51"/>
    </row>
    <row r="440" spans="1:9" x14ac:dyDescent="0.25">
      <c r="A440" s="48"/>
      <c r="B440" s="49"/>
      <c r="C440" s="50"/>
      <c r="D440" s="50"/>
      <c r="E440" s="49"/>
      <c r="F440" s="49"/>
      <c r="G440" s="50"/>
      <c r="H440" s="50"/>
      <c r="I440" s="51"/>
    </row>
    <row r="441" spans="1:9" x14ac:dyDescent="0.25">
      <c r="A441" s="48"/>
      <c r="B441" s="49"/>
      <c r="C441" s="50"/>
      <c r="D441" s="50"/>
      <c r="E441" s="49"/>
      <c r="F441" s="49"/>
      <c r="G441" s="50"/>
      <c r="H441" s="50"/>
      <c r="I441" s="51"/>
    </row>
    <row r="442" spans="1:9" x14ac:dyDescent="0.25">
      <c r="A442" s="48"/>
      <c r="B442" s="49"/>
      <c r="C442" s="50"/>
      <c r="D442" s="50"/>
      <c r="E442" s="49"/>
      <c r="F442" s="49"/>
      <c r="G442" s="50"/>
      <c r="H442" s="50"/>
      <c r="I442" s="51"/>
    </row>
    <row r="443" spans="1:9" x14ac:dyDescent="0.25">
      <c r="A443" s="48"/>
      <c r="B443" s="49"/>
      <c r="C443" s="50"/>
      <c r="D443" s="50"/>
      <c r="E443" s="49"/>
      <c r="F443" s="49"/>
      <c r="G443" s="50"/>
      <c r="H443" s="50"/>
      <c r="I443" s="51"/>
    </row>
    <row r="444" spans="1:9" x14ac:dyDescent="0.25">
      <c r="A444" s="48"/>
      <c r="B444" s="49"/>
      <c r="C444" s="50"/>
      <c r="D444" s="50"/>
      <c r="E444" s="49"/>
      <c r="F444" s="49"/>
      <c r="G444" s="50"/>
      <c r="H444" s="50"/>
      <c r="I444" s="51"/>
    </row>
    <row r="445" spans="1:9" x14ac:dyDescent="0.25">
      <c r="A445" s="48"/>
      <c r="B445" s="49"/>
      <c r="C445" s="50"/>
      <c r="D445" s="50"/>
      <c r="E445" s="49"/>
      <c r="F445" s="49"/>
      <c r="G445" s="50"/>
      <c r="H445" s="50"/>
      <c r="I445" s="51"/>
    </row>
    <row r="446" spans="1:9" x14ac:dyDescent="0.25">
      <c r="A446" s="48"/>
      <c r="B446" s="49"/>
      <c r="C446" s="50"/>
      <c r="D446" s="50"/>
      <c r="E446" s="49"/>
      <c r="F446" s="49"/>
      <c r="G446" s="50"/>
      <c r="H446" s="50"/>
      <c r="I446" s="51"/>
    </row>
    <row r="447" spans="1:9" x14ac:dyDescent="0.25">
      <c r="A447" s="48"/>
      <c r="B447" s="49"/>
      <c r="C447" s="50"/>
      <c r="D447" s="50"/>
      <c r="E447" s="49"/>
      <c r="F447" s="49"/>
      <c r="G447" s="50"/>
      <c r="H447" s="50"/>
      <c r="I447" s="51"/>
    </row>
    <row r="448" spans="1:9" x14ac:dyDescent="0.25">
      <c r="A448" s="48"/>
      <c r="B448" s="49"/>
      <c r="C448" s="50"/>
      <c r="D448" s="50"/>
      <c r="E448" s="49"/>
      <c r="F448" s="49"/>
      <c r="G448" s="50"/>
      <c r="H448" s="50"/>
      <c r="I448" s="51"/>
    </row>
    <row r="449" spans="1:9" x14ac:dyDescent="0.25">
      <c r="A449" s="48"/>
      <c r="B449" s="49"/>
      <c r="C449" s="50"/>
      <c r="D449" s="50"/>
      <c r="E449" s="49"/>
      <c r="F449" s="49"/>
      <c r="G449" s="50"/>
      <c r="H449" s="50"/>
      <c r="I449" s="51"/>
    </row>
    <row r="450" spans="1:9" x14ac:dyDescent="0.25">
      <c r="A450" s="48"/>
      <c r="B450" s="49"/>
      <c r="C450" s="50"/>
      <c r="D450" s="50"/>
      <c r="E450" s="49"/>
      <c r="F450" s="49"/>
      <c r="G450" s="50"/>
      <c r="H450" s="50"/>
      <c r="I450" s="51"/>
    </row>
    <row r="451" spans="1:9" x14ac:dyDescent="0.25">
      <c r="A451" s="48"/>
      <c r="B451" s="49"/>
      <c r="C451" s="50"/>
      <c r="D451" s="50"/>
      <c r="E451" s="49"/>
      <c r="F451" s="49"/>
      <c r="G451" s="50"/>
      <c r="H451" s="50"/>
      <c r="I451" s="51"/>
    </row>
    <row r="452" spans="1:9" x14ac:dyDescent="0.25">
      <c r="A452" s="48"/>
      <c r="B452" s="49"/>
      <c r="C452" s="50"/>
      <c r="D452" s="50"/>
      <c r="E452" s="49"/>
      <c r="F452" s="49"/>
      <c r="G452" s="50"/>
      <c r="H452" s="50"/>
      <c r="I452" s="51"/>
    </row>
    <row r="453" spans="1:9" x14ac:dyDescent="0.25">
      <c r="A453" s="48"/>
      <c r="B453" s="49"/>
      <c r="C453" s="50"/>
      <c r="D453" s="50"/>
      <c r="E453" s="49"/>
      <c r="F453" s="49"/>
      <c r="G453" s="50"/>
      <c r="H453" s="50"/>
      <c r="I453" s="51"/>
    </row>
    <row r="454" spans="1:9" x14ac:dyDescent="0.25">
      <c r="A454" s="48"/>
      <c r="B454" s="49"/>
      <c r="C454" s="50"/>
      <c r="D454" s="50"/>
      <c r="E454" s="49"/>
      <c r="F454" s="49"/>
      <c r="G454" s="50"/>
      <c r="H454" s="50"/>
      <c r="I454" s="51"/>
    </row>
    <row r="455" spans="1:9" x14ac:dyDescent="0.25">
      <c r="A455" s="48"/>
      <c r="B455" s="49"/>
      <c r="C455" s="50"/>
      <c r="D455" s="50"/>
      <c r="E455" s="49"/>
      <c r="F455" s="49"/>
      <c r="G455" s="50"/>
      <c r="H455" s="50"/>
      <c r="I455" s="51"/>
    </row>
    <row r="456" spans="1:9" x14ac:dyDescent="0.25">
      <c r="A456" s="48"/>
      <c r="B456" s="49"/>
      <c r="C456" s="50"/>
      <c r="D456" s="50"/>
      <c r="E456" s="49"/>
      <c r="F456" s="49"/>
      <c r="G456" s="50"/>
      <c r="H456" s="50"/>
      <c r="I456" s="51"/>
    </row>
    <row r="457" spans="1:9" x14ac:dyDescent="0.25">
      <c r="A457" s="48"/>
      <c r="B457" s="49"/>
      <c r="C457" s="50"/>
      <c r="D457" s="50"/>
      <c r="E457" s="49"/>
      <c r="F457" s="49"/>
      <c r="G457" s="50"/>
      <c r="H457" s="50"/>
      <c r="I457" s="51"/>
    </row>
    <row r="458" spans="1:9" x14ac:dyDescent="0.25">
      <c r="A458" s="48"/>
      <c r="B458" s="49"/>
      <c r="C458" s="50"/>
      <c r="D458" s="50"/>
      <c r="E458" s="49"/>
      <c r="F458" s="49"/>
      <c r="G458" s="50"/>
      <c r="H458" s="50"/>
      <c r="I458" s="51"/>
    </row>
    <row r="459" spans="1:9" x14ac:dyDescent="0.25">
      <c r="A459" s="48"/>
      <c r="B459" s="49"/>
      <c r="C459" s="50"/>
      <c r="D459" s="50"/>
      <c r="E459" s="49"/>
      <c r="F459" s="49"/>
      <c r="G459" s="50"/>
      <c r="H459" s="50"/>
      <c r="I459" s="51"/>
    </row>
    <row r="460" spans="1:9" x14ac:dyDescent="0.25">
      <c r="A460" s="48"/>
      <c r="B460" s="49"/>
      <c r="C460" s="50"/>
      <c r="D460" s="50"/>
      <c r="E460" s="49"/>
      <c r="F460" s="49"/>
      <c r="G460" s="50"/>
      <c r="H460" s="50"/>
      <c r="I460" s="51"/>
    </row>
    <row r="461" spans="1:9" x14ac:dyDescent="0.25">
      <c r="A461" s="48"/>
      <c r="B461" s="49"/>
      <c r="C461" s="50"/>
      <c r="D461" s="50"/>
      <c r="E461" s="49"/>
      <c r="F461" s="49"/>
      <c r="G461" s="50"/>
      <c r="H461" s="50"/>
      <c r="I461" s="51"/>
    </row>
    <row r="462" spans="1:9" x14ac:dyDescent="0.25">
      <c r="A462" s="48"/>
      <c r="B462" s="49"/>
      <c r="C462" s="50"/>
      <c r="D462" s="50"/>
      <c r="E462" s="49"/>
      <c r="F462" s="49"/>
      <c r="G462" s="50"/>
      <c r="H462" s="50"/>
      <c r="I462" s="51"/>
    </row>
    <row r="463" spans="1:9" x14ac:dyDescent="0.25">
      <c r="A463" s="48"/>
      <c r="B463" s="49"/>
      <c r="C463" s="50"/>
      <c r="D463" s="50"/>
      <c r="E463" s="49"/>
      <c r="F463" s="49"/>
      <c r="G463" s="50"/>
      <c r="H463" s="50"/>
      <c r="I463" s="51"/>
    </row>
    <row r="464" spans="1:9" x14ac:dyDescent="0.25">
      <c r="A464" s="48"/>
      <c r="B464" s="49"/>
      <c r="C464" s="50"/>
      <c r="D464" s="50"/>
      <c r="E464" s="49"/>
      <c r="F464" s="49"/>
      <c r="G464" s="50"/>
      <c r="H464" s="50"/>
      <c r="I464" s="51"/>
    </row>
    <row r="465" spans="1:9" x14ac:dyDescent="0.25">
      <c r="A465" s="48"/>
      <c r="B465" s="49"/>
      <c r="C465" s="50"/>
      <c r="D465" s="50"/>
      <c r="E465" s="49"/>
      <c r="F465" s="49"/>
      <c r="G465" s="50"/>
      <c r="H465" s="50"/>
      <c r="I465" s="51"/>
    </row>
    <row r="466" spans="1:9" x14ac:dyDescent="0.25">
      <c r="A466" s="48"/>
      <c r="B466" s="49"/>
      <c r="C466" s="50"/>
      <c r="D466" s="50"/>
      <c r="E466" s="49"/>
      <c r="F466" s="49"/>
      <c r="G466" s="50"/>
      <c r="H466" s="50"/>
      <c r="I466" s="51"/>
    </row>
    <row r="467" spans="1:9" x14ac:dyDescent="0.25">
      <c r="A467" s="48"/>
      <c r="B467" s="49"/>
      <c r="C467" s="50"/>
      <c r="D467" s="50"/>
      <c r="E467" s="49"/>
      <c r="F467" s="49"/>
      <c r="G467" s="50"/>
      <c r="H467" s="50"/>
      <c r="I467" s="51"/>
    </row>
    <row r="468" spans="1:9" x14ac:dyDescent="0.25">
      <c r="A468" s="48"/>
      <c r="B468" s="49"/>
      <c r="C468" s="50"/>
      <c r="D468" s="50"/>
      <c r="E468" s="49"/>
      <c r="F468" s="49"/>
      <c r="G468" s="50"/>
      <c r="H468" s="50"/>
      <c r="I468" s="51"/>
    </row>
    <row r="469" spans="1:9" x14ac:dyDescent="0.25">
      <c r="A469" s="48"/>
      <c r="B469" s="49"/>
      <c r="C469" s="50"/>
      <c r="D469" s="50"/>
      <c r="E469" s="49"/>
      <c r="F469" s="49"/>
      <c r="G469" s="50"/>
      <c r="H469" s="50"/>
      <c r="I469" s="51"/>
    </row>
    <row r="470" spans="1:9" x14ac:dyDescent="0.25">
      <c r="A470" s="48"/>
      <c r="B470" s="49"/>
      <c r="C470" s="50"/>
      <c r="D470" s="50"/>
      <c r="E470" s="49"/>
      <c r="F470" s="49"/>
      <c r="G470" s="50"/>
      <c r="H470" s="50"/>
      <c r="I470" s="51"/>
    </row>
    <row r="471" spans="1:9" x14ac:dyDescent="0.25">
      <c r="A471" s="48"/>
      <c r="B471" s="49"/>
      <c r="C471" s="50"/>
      <c r="D471" s="50"/>
      <c r="E471" s="49"/>
      <c r="F471" s="49"/>
      <c r="G471" s="50"/>
      <c r="H471" s="50"/>
      <c r="I471" s="51"/>
    </row>
    <row r="472" spans="1:9" x14ac:dyDescent="0.25">
      <c r="A472" s="48"/>
      <c r="B472" s="49"/>
      <c r="C472" s="50"/>
      <c r="D472" s="50"/>
      <c r="E472" s="49"/>
      <c r="F472" s="49"/>
      <c r="G472" s="50"/>
      <c r="H472" s="50"/>
      <c r="I472" s="51"/>
    </row>
    <row r="473" spans="1:9" x14ac:dyDescent="0.25">
      <c r="A473" s="48"/>
      <c r="B473" s="49"/>
      <c r="C473" s="50"/>
      <c r="D473" s="50"/>
      <c r="E473" s="49"/>
      <c r="F473" s="49"/>
      <c r="G473" s="50"/>
      <c r="H473" s="50"/>
      <c r="I473" s="51"/>
    </row>
    <row r="474" spans="1:9" x14ac:dyDescent="0.25">
      <c r="A474" s="48"/>
      <c r="B474" s="49"/>
      <c r="C474" s="50"/>
      <c r="D474" s="50"/>
      <c r="E474" s="49"/>
      <c r="F474" s="49"/>
      <c r="G474" s="50"/>
      <c r="H474" s="50"/>
      <c r="I474" s="51"/>
    </row>
    <row r="475" spans="1:9" x14ac:dyDescent="0.25">
      <c r="A475" s="48"/>
      <c r="B475" s="49"/>
      <c r="C475" s="50"/>
      <c r="D475" s="50"/>
      <c r="E475" s="49"/>
      <c r="F475" s="49"/>
      <c r="G475" s="50"/>
      <c r="H475" s="50"/>
      <c r="I475" s="51"/>
    </row>
    <row r="476" spans="1:9" x14ac:dyDescent="0.25">
      <c r="A476" s="48"/>
      <c r="B476" s="49"/>
      <c r="C476" s="50"/>
      <c r="D476" s="50"/>
      <c r="E476" s="49"/>
      <c r="F476" s="49"/>
      <c r="G476" s="50"/>
      <c r="H476" s="50"/>
      <c r="I476" s="51"/>
    </row>
    <row r="477" spans="1:9" x14ac:dyDescent="0.25">
      <c r="A477" s="48"/>
      <c r="B477" s="49"/>
      <c r="C477" s="50"/>
      <c r="D477" s="50"/>
      <c r="E477" s="49"/>
      <c r="F477" s="49"/>
      <c r="G477" s="50"/>
      <c r="H477" s="50"/>
      <c r="I477" s="51"/>
    </row>
    <row r="478" spans="1:9" x14ac:dyDescent="0.25">
      <c r="A478" s="48"/>
      <c r="B478" s="49"/>
      <c r="C478" s="50"/>
      <c r="D478" s="50"/>
      <c r="E478" s="49"/>
      <c r="F478" s="49"/>
      <c r="G478" s="50"/>
      <c r="H478" s="50"/>
      <c r="I478" s="51"/>
    </row>
    <row r="479" spans="1:9" x14ac:dyDescent="0.25">
      <c r="A479" s="48"/>
      <c r="B479" s="49"/>
      <c r="C479" s="50"/>
      <c r="D479" s="50"/>
      <c r="E479" s="49"/>
      <c r="F479" s="49"/>
      <c r="G479" s="50"/>
      <c r="H479" s="50"/>
      <c r="I479" s="51"/>
    </row>
    <row r="480" spans="1:9" x14ac:dyDescent="0.25">
      <c r="A480" s="48"/>
      <c r="B480" s="49"/>
      <c r="C480" s="50"/>
      <c r="D480" s="50"/>
      <c r="E480" s="49"/>
      <c r="F480" s="49"/>
      <c r="G480" s="50"/>
      <c r="H480" s="50"/>
      <c r="I480" s="51"/>
    </row>
    <row r="481" spans="1:9" x14ac:dyDescent="0.25">
      <c r="A481" s="48"/>
      <c r="B481" s="49"/>
      <c r="C481" s="50"/>
      <c r="D481" s="50"/>
      <c r="E481" s="49"/>
      <c r="F481" s="49"/>
      <c r="G481" s="50"/>
      <c r="H481" s="50"/>
      <c r="I481" s="51"/>
    </row>
    <row r="482" spans="1:9" x14ac:dyDescent="0.25">
      <c r="A482" s="48"/>
      <c r="B482" s="49"/>
      <c r="C482" s="50"/>
      <c r="D482" s="50"/>
      <c r="E482" s="49"/>
      <c r="F482" s="49"/>
      <c r="G482" s="50"/>
      <c r="H482" s="50"/>
      <c r="I482" s="51"/>
    </row>
    <row r="483" spans="1:9" x14ac:dyDescent="0.25">
      <c r="A483" s="48"/>
      <c r="B483" s="49"/>
      <c r="C483" s="50"/>
      <c r="D483" s="50"/>
      <c r="E483" s="49"/>
      <c r="F483" s="49"/>
      <c r="G483" s="50"/>
      <c r="H483" s="50"/>
      <c r="I483" s="51"/>
    </row>
    <row r="484" spans="1:9" x14ac:dyDescent="0.25">
      <c r="A484" s="48"/>
      <c r="B484" s="49"/>
      <c r="C484" s="50"/>
      <c r="D484" s="50"/>
      <c r="E484" s="49"/>
      <c r="F484" s="49"/>
      <c r="G484" s="50"/>
      <c r="H484" s="50"/>
      <c r="I484" s="51"/>
    </row>
    <row r="485" spans="1:9" x14ac:dyDescent="0.25">
      <c r="A485" s="48"/>
      <c r="B485" s="49"/>
      <c r="C485" s="50"/>
      <c r="D485" s="50"/>
      <c r="E485" s="49"/>
      <c r="F485" s="49"/>
      <c r="G485" s="50"/>
      <c r="H485" s="50"/>
      <c r="I485" s="51"/>
    </row>
    <row r="486" spans="1:9" x14ac:dyDescent="0.25">
      <c r="A486" s="48"/>
      <c r="B486" s="49"/>
      <c r="C486" s="50"/>
      <c r="D486" s="50"/>
      <c r="E486" s="49"/>
      <c r="F486" s="49"/>
      <c r="G486" s="50"/>
      <c r="H486" s="50"/>
      <c r="I486" s="51"/>
    </row>
    <row r="487" spans="1:9" x14ac:dyDescent="0.25">
      <c r="A487" s="48"/>
      <c r="B487" s="49"/>
      <c r="C487" s="50"/>
      <c r="D487" s="50"/>
      <c r="E487" s="49"/>
      <c r="F487" s="49"/>
      <c r="G487" s="50"/>
      <c r="H487" s="50"/>
      <c r="I487" s="51"/>
    </row>
    <row r="488" spans="1:9" x14ac:dyDescent="0.25">
      <c r="A488" s="48"/>
      <c r="B488" s="49"/>
      <c r="C488" s="50"/>
      <c r="D488" s="50"/>
      <c r="E488" s="49"/>
      <c r="F488" s="49"/>
      <c r="G488" s="50"/>
      <c r="H488" s="50"/>
      <c r="I488" s="51"/>
    </row>
    <row r="489" spans="1:9" x14ac:dyDescent="0.25">
      <c r="A489" s="48"/>
      <c r="B489" s="49"/>
      <c r="C489" s="50"/>
      <c r="D489" s="50"/>
      <c r="E489" s="49"/>
      <c r="F489" s="49"/>
      <c r="G489" s="50"/>
      <c r="H489" s="50"/>
      <c r="I489" s="51"/>
    </row>
    <row r="490" spans="1:9" x14ac:dyDescent="0.25">
      <c r="A490" s="48"/>
      <c r="B490" s="49"/>
      <c r="C490" s="50"/>
      <c r="D490" s="50"/>
      <c r="E490" s="49"/>
      <c r="F490" s="49"/>
      <c r="G490" s="50"/>
      <c r="H490" s="50"/>
      <c r="I490" s="51"/>
    </row>
    <row r="491" spans="1:9" x14ac:dyDescent="0.25">
      <c r="A491" s="48"/>
      <c r="B491" s="49"/>
      <c r="C491" s="50"/>
      <c r="D491" s="50"/>
      <c r="E491" s="49"/>
      <c r="F491" s="49"/>
      <c r="G491" s="50"/>
      <c r="H491" s="50"/>
      <c r="I491" s="51"/>
    </row>
    <row r="492" spans="1:9" x14ac:dyDescent="0.25">
      <c r="A492" s="48"/>
      <c r="B492" s="49"/>
      <c r="C492" s="50"/>
      <c r="D492" s="50"/>
      <c r="E492" s="49"/>
      <c r="F492" s="49"/>
      <c r="G492" s="50"/>
      <c r="H492" s="50"/>
      <c r="I492" s="51"/>
    </row>
    <row r="493" spans="1:9" x14ac:dyDescent="0.25">
      <c r="A493" s="48"/>
      <c r="B493" s="49"/>
      <c r="C493" s="50"/>
      <c r="D493" s="50"/>
      <c r="E493" s="49"/>
      <c r="F493" s="49"/>
      <c r="G493" s="50"/>
      <c r="H493" s="50"/>
      <c r="I493" s="51"/>
    </row>
    <row r="494" spans="1:9" x14ac:dyDescent="0.25">
      <c r="A494" s="48"/>
      <c r="B494" s="49"/>
      <c r="C494" s="50"/>
      <c r="D494" s="50"/>
      <c r="E494" s="49"/>
      <c r="F494" s="49"/>
      <c r="G494" s="50"/>
      <c r="H494" s="50"/>
      <c r="I494" s="51"/>
    </row>
    <row r="495" spans="1:9" x14ac:dyDescent="0.25">
      <c r="A495" s="48"/>
      <c r="B495" s="49"/>
      <c r="C495" s="50"/>
      <c r="D495" s="50"/>
      <c r="E495" s="49"/>
      <c r="F495" s="49"/>
      <c r="G495" s="50"/>
      <c r="H495" s="50"/>
      <c r="I495" s="51"/>
    </row>
    <row r="496" spans="1:9" x14ac:dyDescent="0.25">
      <c r="A496" s="48"/>
      <c r="B496" s="49"/>
      <c r="C496" s="50"/>
      <c r="D496" s="50"/>
      <c r="E496" s="49"/>
      <c r="F496" s="49"/>
      <c r="G496" s="50"/>
      <c r="H496" s="50"/>
      <c r="I496" s="51"/>
    </row>
    <row r="497" spans="1:9" x14ac:dyDescent="0.25">
      <c r="A497" s="48"/>
      <c r="B497" s="49"/>
      <c r="C497" s="50"/>
      <c r="D497" s="50"/>
      <c r="E497" s="49"/>
      <c r="F497" s="49"/>
      <c r="G497" s="50"/>
      <c r="H497" s="50"/>
      <c r="I497" s="51"/>
    </row>
    <row r="498" spans="1:9" x14ac:dyDescent="0.25">
      <c r="A498" s="48"/>
      <c r="B498" s="49"/>
      <c r="C498" s="50"/>
      <c r="D498" s="50"/>
      <c r="E498" s="49"/>
      <c r="F498" s="49"/>
      <c r="G498" s="50"/>
      <c r="H498" s="50"/>
      <c r="I498" s="51"/>
    </row>
    <row r="499" spans="1:9" x14ac:dyDescent="0.25">
      <c r="A499" s="48"/>
      <c r="B499" s="49"/>
      <c r="C499" s="50"/>
      <c r="D499" s="50"/>
      <c r="E499" s="49"/>
      <c r="F499" s="49"/>
      <c r="G499" s="50"/>
      <c r="H499" s="50"/>
      <c r="I499" s="51"/>
    </row>
    <row r="500" spans="1:9" x14ac:dyDescent="0.25">
      <c r="A500" s="48"/>
      <c r="B500" s="49"/>
      <c r="C500" s="50"/>
      <c r="D500" s="50"/>
      <c r="E500" s="49"/>
      <c r="F500" s="49"/>
      <c r="G500" s="50"/>
      <c r="H500" s="50"/>
      <c r="I500" s="51"/>
    </row>
    <row r="501" spans="1:9" x14ac:dyDescent="0.25">
      <c r="A501" s="48"/>
      <c r="B501" s="49"/>
      <c r="C501" s="50"/>
      <c r="D501" s="50"/>
      <c r="E501" s="49"/>
      <c r="F501" s="49"/>
      <c r="G501" s="50"/>
      <c r="H501" s="50"/>
      <c r="I501" s="51"/>
    </row>
    <row r="502" spans="1:9" x14ac:dyDescent="0.25">
      <c r="A502" s="48"/>
      <c r="B502" s="49"/>
      <c r="C502" s="50"/>
      <c r="D502" s="50"/>
      <c r="E502" s="49"/>
      <c r="F502" s="49"/>
      <c r="G502" s="50"/>
      <c r="H502" s="50"/>
      <c r="I502" s="51"/>
    </row>
    <row r="503" spans="1:9" x14ac:dyDescent="0.25">
      <c r="A503" s="48"/>
      <c r="B503" s="49"/>
      <c r="C503" s="50"/>
      <c r="D503" s="50"/>
      <c r="E503" s="49"/>
      <c r="F503" s="49"/>
      <c r="G503" s="50"/>
      <c r="H503" s="50"/>
      <c r="I503" s="51"/>
    </row>
    <row r="504" spans="1:9" x14ac:dyDescent="0.25">
      <c r="A504" s="48"/>
      <c r="B504" s="49"/>
      <c r="C504" s="50"/>
      <c r="D504" s="50"/>
      <c r="E504" s="49"/>
      <c r="F504" s="49"/>
      <c r="G504" s="50"/>
      <c r="H504" s="50"/>
      <c r="I504" s="51"/>
    </row>
    <row r="505" spans="1:9" x14ac:dyDescent="0.25">
      <c r="A505" s="48"/>
      <c r="B505" s="49"/>
      <c r="C505" s="50"/>
      <c r="D505" s="50"/>
      <c r="E505" s="49"/>
      <c r="F505" s="49"/>
      <c r="G505" s="50"/>
      <c r="H505" s="50"/>
      <c r="I505" s="51"/>
    </row>
    <row r="506" spans="1:9" x14ac:dyDescent="0.25">
      <c r="A506" s="48"/>
      <c r="B506" s="49"/>
      <c r="C506" s="50"/>
      <c r="D506" s="50"/>
      <c r="E506" s="49"/>
      <c r="F506" s="49"/>
      <c r="G506" s="50"/>
      <c r="H506" s="50"/>
      <c r="I506" s="51"/>
    </row>
    <row r="507" spans="1:9" x14ac:dyDescent="0.25">
      <c r="A507" s="48"/>
      <c r="B507" s="49"/>
      <c r="C507" s="50"/>
      <c r="D507" s="50"/>
      <c r="E507" s="49"/>
      <c r="F507" s="49"/>
      <c r="G507" s="50"/>
      <c r="H507" s="50"/>
      <c r="I507" s="51"/>
    </row>
    <row r="508" spans="1:9" x14ac:dyDescent="0.25">
      <c r="A508" s="48"/>
      <c r="B508" s="49"/>
      <c r="C508" s="50"/>
      <c r="D508" s="50"/>
      <c r="E508" s="49"/>
      <c r="F508" s="49"/>
      <c r="G508" s="50"/>
      <c r="H508" s="50"/>
      <c r="I508" s="51"/>
    </row>
    <row r="509" spans="1:9" x14ac:dyDescent="0.25">
      <c r="A509" s="48"/>
      <c r="B509" s="49"/>
      <c r="C509" s="50"/>
      <c r="D509" s="50"/>
      <c r="E509" s="49"/>
      <c r="F509" s="49"/>
      <c r="G509" s="50"/>
      <c r="H509" s="50"/>
      <c r="I509" s="51"/>
    </row>
    <row r="510" spans="1:9" x14ac:dyDescent="0.25">
      <c r="A510" s="48"/>
      <c r="B510" s="49"/>
      <c r="C510" s="50"/>
      <c r="D510" s="50"/>
      <c r="E510" s="49"/>
      <c r="F510" s="49"/>
      <c r="G510" s="50"/>
      <c r="H510" s="50"/>
      <c r="I510" s="51"/>
    </row>
    <row r="511" spans="1:9" x14ac:dyDescent="0.25">
      <c r="A511" s="48"/>
      <c r="B511" s="49"/>
      <c r="C511" s="50"/>
      <c r="D511" s="50"/>
      <c r="E511" s="49"/>
      <c r="F511" s="49"/>
      <c r="G511" s="50"/>
      <c r="H511" s="50"/>
      <c r="I511" s="51"/>
    </row>
    <row r="512" spans="1:9" x14ac:dyDescent="0.25">
      <c r="A512" s="48"/>
      <c r="B512" s="49"/>
      <c r="C512" s="50"/>
      <c r="D512" s="50"/>
      <c r="E512" s="49"/>
      <c r="F512" s="49"/>
      <c r="G512" s="50"/>
      <c r="H512" s="50"/>
      <c r="I512" s="51"/>
    </row>
    <row r="513" spans="1:9" x14ac:dyDescent="0.25">
      <c r="A513" s="48"/>
      <c r="B513" s="49"/>
      <c r="C513" s="50"/>
      <c r="D513" s="50"/>
      <c r="E513" s="49"/>
      <c r="F513" s="49"/>
      <c r="G513" s="50"/>
      <c r="H513" s="50"/>
      <c r="I513" s="51"/>
    </row>
    <row r="514" spans="1:9" x14ac:dyDescent="0.25">
      <c r="A514" s="48"/>
      <c r="B514" s="49"/>
      <c r="C514" s="50"/>
      <c r="D514" s="50"/>
      <c r="E514" s="49"/>
      <c r="F514" s="49"/>
      <c r="G514" s="50"/>
      <c r="H514" s="50"/>
      <c r="I514" s="51"/>
    </row>
    <row r="515" spans="1:9" x14ac:dyDescent="0.25">
      <c r="A515" s="48"/>
      <c r="B515" s="49"/>
      <c r="C515" s="50"/>
      <c r="D515" s="50"/>
      <c r="E515" s="49"/>
      <c r="F515" s="49"/>
      <c r="G515" s="50"/>
      <c r="H515" s="50"/>
      <c r="I515" s="51"/>
    </row>
    <row r="516" spans="1:9" x14ac:dyDescent="0.25">
      <c r="A516" s="48"/>
      <c r="B516" s="49"/>
      <c r="C516" s="50"/>
      <c r="D516" s="50"/>
      <c r="E516" s="49"/>
      <c r="F516" s="49"/>
      <c r="G516" s="50"/>
      <c r="H516" s="50"/>
      <c r="I516" s="51"/>
    </row>
    <row r="517" spans="1:9" x14ac:dyDescent="0.25">
      <c r="A517" s="48"/>
      <c r="B517" s="49"/>
      <c r="C517" s="50"/>
      <c r="D517" s="50"/>
      <c r="E517" s="49"/>
      <c r="F517" s="49"/>
      <c r="G517" s="50"/>
      <c r="H517" s="50"/>
      <c r="I517" s="51"/>
    </row>
    <row r="518" spans="1:9" x14ac:dyDescent="0.25">
      <c r="A518" s="48"/>
      <c r="B518" s="49"/>
      <c r="C518" s="50"/>
      <c r="D518" s="50"/>
      <c r="E518" s="49"/>
      <c r="F518" s="49"/>
      <c r="G518" s="50"/>
      <c r="H518" s="50"/>
      <c r="I518" s="51"/>
    </row>
    <row r="519" spans="1:9" x14ac:dyDescent="0.25">
      <c r="A519" s="48"/>
      <c r="B519" s="49"/>
      <c r="C519" s="50"/>
      <c r="D519" s="50"/>
      <c r="E519" s="49"/>
      <c r="F519" s="49"/>
      <c r="G519" s="50"/>
      <c r="H519" s="50"/>
      <c r="I519" s="51"/>
    </row>
    <row r="520" spans="1:9" x14ac:dyDescent="0.25">
      <c r="A520" s="48"/>
      <c r="B520" s="49"/>
      <c r="C520" s="50"/>
      <c r="D520" s="50"/>
      <c r="E520" s="49"/>
      <c r="F520" s="49"/>
      <c r="G520" s="50"/>
      <c r="H520" s="50"/>
      <c r="I520" s="51"/>
    </row>
    <row r="521" spans="1:9" x14ac:dyDescent="0.25">
      <c r="A521" s="48"/>
      <c r="B521" s="49"/>
      <c r="C521" s="50"/>
      <c r="D521" s="50"/>
      <c r="E521" s="49"/>
      <c r="F521" s="49"/>
      <c r="G521" s="50"/>
      <c r="H521" s="50"/>
      <c r="I521" s="51"/>
    </row>
    <row r="522" spans="1:9" x14ac:dyDescent="0.25">
      <c r="A522" s="48"/>
      <c r="B522" s="49"/>
      <c r="C522" s="50"/>
      <c r="D522" s="50"/>
      <c r="E522" s="49"/>
      <c r="F522" s="49"/>
      <c r="G522" s="50"/>
      <c r="H522" s="50"/>
      <c r="I522" s="51"/>
    </row>
    <row r="523" spans="1:9" x14ac:dyDescent="0.25">
      <c r="A523" s="48"/>
      <c r="B523" s="49"/>
      <c r="C523" s="50"/>
      <c r="D523" s="50"/>
      <c r="E523" s="49"/>
      <c r="F523" s="49"/>
      <c r="G523" s="50"/>
      <c r="H523" s="50"/>
      <c r="I523" s="51"/>
    </row>
    <row r="524" spans="1:9" x14ac:dyDescent="0.25">
      <c r="A524" s="48"/>
      <c r="B524" s="49"/>
      <c r="C524" s="50"/>
      <c r="D524" s="50"/>
      <c r="E524" s="49"/>
      <c r="F524" s="49"/>
      <c r="G524" s="50"/>
      <c r="H524" s="50"/>
      <c r="I524" s="51"/>
    </row>
    <row r="525" spans="1:9" x14ac:dyDescent="0.25">
      <c r="A525" s="48"/>
      <c r="B525" s="49"/>
      <c r="C525" s="50"/>
      <c r="D525" s="50"/>
      <c r="E525" s="49"/>
      <c r="F525" s="49"/>
      <c r="G525" s="50"/>
      <c r="H525" s="50"/>
      <c r="I525" s="51"/>
    </row>
    <row r="526" spans="1:9" x14ac:dyDescent="0.25">
      <c r="A526" s="48"/>
      <c r="B526" s="49"/>
      <c r="C526" s="50"/>
      <c r="D526" s="50"/>
      <c r="E526" s="49"/>
      <c r="F526" s="49"/>
      <c r="G526" s="50"/>
      <c r="H526" s="50"/>
      <c r="I526" s="51"/>
    </row>
    <row r="527" spans="1:9" x14ac:dyDescent="0.25">
      <c r="A527" s="48"/>
      <c r="B527" s="49"/>
      <c r="C527" s="50"/>
      <c r="D527" s="50"/>
      <c r="E527" s="49"/>
      <c r="F527" s="49"/>
      <c r="G527" s="50"/>
      <c r="H527" s="50"/>
      <c r="I527" s="51"/>
    </row>
    <row r="528" spans="1:9" x14ac:dyDescent="0.25">
      <c r="A528" s="48"/>
      <c r="B528" s="49"/>
      <c r="C528" s="50"/>
      <c r="D528" s="50"/>
      <c r="E528" s="49"/>
      <c r="F528" s="49"/>
      <c r="G528" s="50"/>
      <c r="H528" s="50"/>
      <c r="I528" s="51"/>
    </row>
    <row r="529" spans="1:9" x14ac:dyDescent="0.25">
      <c r="A529" s="48"/>
      <c r="B529" s="49"/>
      <c r="C529" s="50"/>
      <c r="D529" s="50"/>
      <c r="E529" s="49"/>
      <c r="F529" s="49"/>
      <c r="G529" s="50"/>
      <c r="H529" s="50"/>
      <c r="I529" s="51"/>
    </row>
    <row r="530" spans="1:9" x14ac:dyDescent="0.25">
      <c r="A530" s="48"/>
      <c r="B530" s="49"/>
      <c r="C530" s="50"/>
      <c r="D530" s="50"/>
      <c r="E530" s="49"/>
      <c r="F530" s="49"/>
      <c r="G530" s="50"/>
      <c r="H530" s="50"/>
      <c r="I530" s="51"/>
    </row>
    <row r="531" spans="1:9" x14ac:dyDescent="0.25">
      <c r="A531" s="48"/>
      <c r="B531" s="49"/>
      <c r="C531" s="50"/>
      <c r="D531" s="50"/>
      <c r="E531" s="49"/>
      <c r="F531" s="49"/>
      <c r="G531" s="50"/>
      <c r="H531" s="50"/>
      <c r="I531" s="51"/>
    </row>
    <row r="532" spans="1:9" x14ac:dyDescent="0.25">
      <c r="A532" s="48"/>
      <c r="B532" s="49"/>
      <c r="C532" s="50"/>
      <c r="D532" s="50"/>
      <c r="E532" s="49"/>
      <c r="F532" s="49"/>
      <c r="G532" s="50"/>
      <c r="H532" s="50"/>
      <c r="I532" s="51"/>
    </row>
    <row r="533" spans="1:9" x14ac:dyDescent="0.25">
      <c r="A533" s="48"/>
      <c r="B533" s="49"/>
      <c r="C533" s="50"/>
      <c r="D533" s="50"/>
      <c r="E533" s="49"/>
      <c r="F533" s="49"/>
      <c r="G533" s="50"/>
      <c r="H533" s="50"/>
    </row>
    <row r="534" spans="1:9" x14ac:dyDescent="0.25">
      <c r="A534" s="48"/>
      <c r="B534" s="49"/>
      <c r="C534" s="50"/>
      <c r="D534" s="50"/>
      <c r="E534" s="49"/>
      <c r="F534" s="49"/>
      <c r="G534" s="50"/>
      <c r="H534" s="50"/>
    </row>
    <row r="535" spans="1:9" x14ac:dyDescent="0.25">
      <c r="A535" s="48"/>
      <c r="B535" s="49"/>
      <c r="C535" s="50"/>
      <c r="D535" s="50"/>
      <c r="E535" s="49"/>
      <c r="F535" s="49"/>
      <c r="G535" s="50"/>
      <c r="H535" s="50"/>
    </row>
    <row r="536" spans="1:9" x14ac:dyDescent="0.25">
      <c r="A536" s="48"/>
      <c r="B536" s="49"/>
      <c r="C536" s="50"/>
      <c r="D536" s="50"/>
      <c r="E536" s="49"/>
      <c r="F536" s="49"/>
      <c r="G536" s="50"/>
      <c r="H536" s="50"/>
    </row>
    <row r="537" spans="1:9" x14ac:dyDescent="0.25">
      <c r="A537" s="48"/>
      <c r="B537" s="49"/>
      <c r="C537" s="50"/>
      <c r="D537" s="50"/>
      <c r="E537" s="49"/>
      <c r="F537" s="49"/>
      <c r="G537" s="50"/>
      <c r="H537" s="50"/>
    </row>
    <row r="538" spans="1:9" x14ac:dyDescent="0.25">
      <c r="A538" s="48"/>
      <c r="B538" s="49"/>
      <c r="C538" s="50"/>
      <c r="D538" s="50"/>
      <c r="E538" s="49"/>
      <c r="F538" s="49"/>
      <c r="G538" s="50"/>
      <c r="H538" s="50"/>
    </row>
    <row r="539" spans="1:9" x14ac:dyDescent="0.25">
      <c r="A539" s="48"/>
      <c r="B539" s="49"/>
      <c r="C539" s="50"/>
      <c r="D539" s="50"/>
      <c r="E539" s="49"/>
      <c r="F539" s="49"/>
      <c r="G539" s="50"/>
      <c r="H539" s="50"/>
    </row>
    <row r="540" spans="1:9" x14ac:dyDescent="0.25">
      <c r="A540" s="48"/>
      <c r="B540" s="49"/>
      <c r="C540" s="50"/>
      <c r="D540" s="50"/>
      <c r="E540" s="49"/>
      <c r="F540" s="49"/>
      <c r="G540" s="50"/>
      <c r="H540" s="50"/>
    </row>
    <row r="541" spans="1:9" x14ac:dyDescent="0.25">
      <c r="A541" s="48"/>
      <c r="B541" s="49"/>
      <c r="C541" s="50"/>
      <c r="D541" s="50"/>
      <c r="E541" s="49"/>
      <c r="F541" s="49"/>
      <c r="G541" s="50"/>
      <c r="H541" s="50"/>
    </row>
    <row r="542" spans="1:9" x14ac:dyDescent="0.25">
      <c r="A542" s="48"/>
      <c r="B542" s="49"/>
      <c r="C542" s="50"/>
      <c r="D542" s="50"/>
      <c r="E542" s="49"/>
      <c r="F542" s="49"/>
      <c r="G542" s="50"/>
      <c r="H542" s="50"/>
    </row>
    <row r="543" spans="1:9" x14ac:dyDescent="0.25">
      <c r="A543" s="48"/>
      <c r="B543" s="49"/>
      <c r="C543" s="50"/>
      <c r="D543" s="50"/>
      <c r="E543" s="49"/>
      <c r="F543" s="49"/>
      <c r="G543" s="50"/>
      <c r="H543" s="50"/>
    </row>
    <row r="544" spans="1:9" x14ac:dyDescent="0.25">
      <c r="A544" s="48"/>
      <c r="B544" s="49"/>
      <c r="C544" s="50"/>
      <c r="D544" s="50"/>
      <c r="E544" s="49"/>
      <c r="F544" s="49"/>
      <c r="G544" s="50"/>
      <c r="H544" s="50"/>
      <c r="I544" s="2"/>
    </row>
    <row r="545" spans="1:9" x14ac:dyDescent="0.25">
      <c r="A545" s="48"/>
      <c r="B545" s="49"/>
      <c r="C545" s="50"/>
      <c r="D545" s="50"/>
      <c r="E545" s="49"/>
      <c r="F545" s="49"/>
      <c r="G545" s="50"/>
      <c r="H545" s="50"/>
      <c r="I545" s="2"/>
    </row>
    <row r="546" spans="1:9" x14ac:dyDescent="0.25">
      <c r="A546" s="48"/>
      <c r="B546" s="49"/>
      <c r="C546" s="50"/>
      <c r="D546" s="50"/>
      <c r="E546" s="49"/>
      <c r="F546" s="49"/>
      <c r="G546" s="50"/>
      <c r="H546" s="50"/>
      <c r="I546" s="2"/>
    </row>
    <row r="547" spans="1:9" x14ac:dyDescent="0.25">
      <c r="A547" s="48"/>
      <c r="B547" s="49"/>
      <c r="C547" s="50"/>
      <c r="D547" s="50"/>
      <c r="E547" s="49"/>
      <c r="F547" s="49"/>
      <c r="G547" s="50"/>
      <c r="H547" s="50"/>
      <c r="I547" s="2"/>
    </row>
    <row r="548" spans="1:9" x14ac:dyDescent="0.25">
      <c r="A548" s="48"/>
      <c r="B548" s="49"/>
      <c r="C548" s="50"/>
      <c r="D548" s="50"/>
      <c r="E548" s="49"/>
      <c r="F548" s="49"/>
      <c r="G548" s="50"/>
      <c r="H548" s="50"/>
      <c r="I548" s="2"/>
    </row>
    <row r="549" spans="1:9" x14ac:dyDescent="0.25">
      <c r="A549" s="48"/>
      <c r="B549" s="49"/>
      <c r="C549" s="50"/>
      <c r="D549" s="50"/>
      <c r="E549" s="49"/>
      <c r="F549" s="49"/>
      <c r="G549" s="50"/>
      <c r="H549" s="50"/>
      <c r="I549" s="2"/>
    </row>
    <row r="550" spans="1:9" x14ac:dyDescent="0.25">
      <c r="A550" s="48"/>
      <c r="B550" s="49"/>
      <c r="C550" s="50"/>
      <c r="D550" s="50"/>
      <c r="E550" s="49"/>
      <c r="F550" s="49"/>
      <c r="G550" s="50"/>
      <c r="H550" s="50"/>
      <c r="I550" s="2"/>
    </row>
    <row r="551" spans="1:9" x14ac:dyDescent="0.25">
      <c r="A551" s="48"/>
      <c r="B551" s="49"/>
      <c r="C551" s="50"/>
      <c r="D551" s="50"/>
      <c r="E551" s="49"/>
      <c r="F551" s="49"/>
      <c r="G551" s="50"/>
      <c r="H551" s="50"/>
      <c r="I551" s="2"/>
    </row>
    <row r="552" spans="1:9" x14ac:dyDescent="0.25">
      <c r="A552" s="48"/>
      <c r="B552" s="49"/>
      <c r="C552" s="50"/>
      <c r="D552" s="50"/>
      <c r="E552" s="49"/>
      <c r="F552" s="49"/>
      <c r="G552" s="50"/>
      <c r="H552" s="50"/>
      <c r="I552" s="2"/>
    </row>
    <row r="553" spans="1:9" x14ac:dyDescent="0.25">
      <c r="A553" s="48"/>
      <c r="B553" s="49"/>
      <c r="C553" s="50"/>
      <c r="D553" s="50"/>
      <c r="E553" s="49"/>
      <c r="F553" s="49"/>
      <c r="G553" s="50"/>
      <c r="H553" s="50"/>
      <c r="I553" s="2"/>
    </row>
    <row r="554" spans="1:9" x14ac:dyDescent="0.25">
      <c r="A554" s="48"/>
      <c r="B554" s="49"/>
      <c r="C554" s="50"/>
      <c r="D554" s="50"/>
      <c r="E554" s="49"/>
      <c r="F554" s="49"/>
      <c r="G554" s="50"/>
      <c r="H554" s="50"/>
      <c r="I554" s="2"/>
    </row>
    <row r="555" spans="1:9" x14ac:dyDescent="0.25">
      <c r="A555" s="48"/>
      <c r="B555" s="49"/>
      <c r="C555" s="50"/>
      <c r="D555" s="50"/>
      <c r="E555" s="49"/>
      <c r="F555" s="49"/>
      <c r="G555" s="50"/>
      <c r="H555" s="50"/>
      <c r="I555" s="2"/>
    </row>
    <row r="556" spans="1:9" x14ac:dyDescent="0.25">
      <c r="A556" s="48"/>
      <c r="B556" s="49"/>
      <c r="C556" s="50"/>
      <c r="D556" s="50"/>
      <c r="E556" s="49"/>
      <c r="F556" s="49"/>
      <c r="G556" s="50"/>
      <c r="H556" s="50"/>
      <c r="I556" s="2"/>
    </row>
    <row r="557" spans="1:9" x14ac:dyDescent="0.25">
      <c r="A557" s="48"/>
      <c r="B557" s="49"/>
      <c r="C557" s="50"/>
      <c r="D557" s="50"/>
      <c r="E557" s="49"/>
      <c r="F557" s="49"/>
      <c r="G557" s="50"/>
      <c r="H557" s="50"/>
      <c r="I557" s="2"/>
    </row>
    <row r="558" spans="1:9" x14ac:dyDescent="0.25">
      <c r="A558" s="48"/>
      <c r="B558" s="49"/>
      <c r="C558" s="50"/>
      <c r="D558" s="50"/>
      <c r="E558" s="49"/>
      <c r="F558" s="49"/>
      <c r="G558" s="50"/>
      <c r="H558" s="50"/>
      <c r="I558" s="2"/>
    </row>
    <row r="559" spans="1:9" x14ac:dyDescent="0.25">
      <c r="A559" s="48"/>
      <c r="B559" s="49"/>
      <c r="C559" s="50"/>
      <c r="D559" s="50"/>
      <c r="E559" s="49"/>
      <c r="F559" s="49"/>
      <c r="G559" s="50"/>
      <c r="H559" s="50"/>
      <c r="I559" s="2"/>
    </row>
    <row r="560" spans="1:9" x14ac:dyDescent="0.25">
      <c r="A560" s="48"/>
      <c r="B560" s="49"/>
      <c r="C560" s="50"/>
      <c r="D560" s="50"/>
      <c r="E560" s="49"/>
      <c r="F560" s="49"/>
      <c r="G560" s="50"/>
      <c r="H560" s="50"/>
      <c r="I560" s="2"/>
    </row>
    <row r="561" spans="1:9" x14ac:dyDescent="0.25">
      <c r="A561" s="48"/>
      <c r="B561" s="49"/>
      <c r="C561" s="50"/>
      <c r="D561" s="50"/>
      <c r="E561" s="49"/>
      <c r="F561" s="49"/>
      <c r="G561" s="50"/>
      <c r="H561" s="50"/>
      <c r="I561" s="2"/>
    </row>
    <row r="562" spans="1:9" x14ac:dyDescent="0.25">
      <c r="A562" s="48"/>
      <c r="B562" s="49"/>
      <c r="C562" s="50"/>
      <c r="D562" s="50"/>
      <c r="E562" s="49"/>
      <c r="F562" s="49"/>
      <c r="G562" s="50"/>
      <c r="H562" s="50"/>
      <c r="I562" s="2"/>
    </row>
    <row r="563" spans="1:9" x14ac:dyDescent="0.25">
      <c r="A563" s="48"/>
      <c r="B563" s="49"/>
      <c r="C563" s="50"/>
      <c r="D563" s="50"/>
      <c r="E563" s="49"/>
      <c r="F563" s="49"/>
      <c r="G563" s="50"/>
      <c r="H563" s="50"/>
      <c r="I563" s="2"/>
    </row>
    <row r="564" spans="1:9" x14ac:dyDescent="0.25">
      <c r="A564" s="48"/>
      <c r="B564" s="49"/>
      <c r="C564" s="50"/>
      <c r="D564" s="50"/>
      <c r="E564" s="49"/>
      <c r="F564" s="49"/>
      <c r="G564" s="50"/>
      <c r="H564" s="50"/>
      <c r="I564" s="2"/>
    </row>
    <row r="565" spans="1:9" x14ac:dyDescent="0.25">
      <c r="A565" s="48"/>
      <c r="B565" s="49"/>
      <c r="C565" s="50"/>
      <c r="D565" s="50"/>
      <c r="E565" s="49"/>
      <c r="F565" s="49"/>
      <c r="G565" s="50"/>
      <c r="H565" s="50"/>
      <c r="I565" s="2"/>
    </row>
    <row r="566" spans="1:9" x14ac:dyDescent="0.25">
      <c r="A566" s="48"/>
      <c r="B566" s="49"/>
      <c r="C566" s="50"/>
      <c r="D566" s="50"/>
      <c r="E566" s="49"/>
      <c r="F566" s="49"/>
      <c r="G566" s="50"/>
      <c r="H566" s="50"/>
      <c r="I566" s="2"/>
    </row>
    <row r="567" spans="1:9" x14ac:dyDescent="0.25">
      <c r="A567" s="48"/>
      <c r="B567" s="49"/>
      <c r="C567" s="50"/>
      <c r="D567" s="50"/>
      <c r="E567" s="49"/>
      <c r="F567" s="49"/>
      <c r="G567" s="50"/>
      <c r="H567" s="50"/>
      <c r="I567" s="2"/>
    </row>
    <row r="568" spans="1:9" x14ac:dyDescent="0.25">
      <c r="A568" s="48"/>
      <c r="B568" s="49"/>
      <c r="C568" s="50"/>
      <c r="D568" s="50"/>
      <c r="E568" s="49"/>
      <c r="F568" s="49"/>
      <c r="G568" s="50"/>
      <c r="H568" s="50"/>
      <c r="I568" s="2"/>
    </row>
    <row r="569" spans="1:9" x14ac:dyDescent="0.25">
      <c r="A569" s="48"/>
      <c r="B569" s="49"/>
      <c r="C569" s="50"/>
      <c r="D569" s="50"/>
      <c r="E569" s="49"/>
      <c r="F569" s="49"/>
      <c r="G569" s="50"/>
      <c r="H569" s="50"/>
      <c r="I569" s="2"/>
    </row>
    <row r="570" spans="1:9" x14ac:dyDescent="0.25">
      <c r="A570" s="48"/>
      <c r="B570" s="49"/>
      <c r="C570" s="50"/>
      <c r="D570" s="50"/>
      <c r="E570" s="49"/>
      <c r="F570" s="49"/>
      <c r="G570" s="50"/>
      <c r="H570" s="50"/>
      <c r="I570" s="2"/>
    </row>
    <row r="571" spans="1:9" x14ac:dyDescent="0.25">
      <c r="A571" s="48"/>
      <c r="B571" s="49"/>
      <c r="C571" s="50"/>
      <c r="D571" s="50"/>
      <c r="E571" s="49"/>
      <c r="F571" s="49"/>
      <c r="G571" s="50"/>
      <c r="H571" s="50"/>
      <c r="I571" s="2"/>
    </row>
    <row r="572" spans="1:9" x14ac:dyDescent="0.25">
      <c r="A572" s="48"/>
      <c r="B572" s="49"/>
      <c r="C572" s="50"/>
      <c r="D572" s="50"/>
      <c r="E572" s="49"/>
      <c r="F572" s="49"/>
      <c r="G572" s="50"/>
      <c r="H572" s="50"/>
      <c r="I572" s="2"/>
    </row>
    <row r="573" spans="1:9" x14ac:dyDescent="0.25">
      <c r="A573" s="48"/>
      <c r="B573" s="49"/>
      <c r="C573" s="50"/>
      <c r="D573" s="50"/>
      <c r="E573" s="49"/>
      <c r="F573" s="49"/>
      <c r="G573" s="50"/>
      <c r="H573" s="50"/>
      <c r="I573" s="2"/>
    </row>
    <row r="574" spans="1:9" x14ac:dyDescent="0.25">
      <c r="A574" s="48"/>
      <c r="B574" s="2"/>
      <c r="C574" s="50"/>
      <c r="D574" s="50"/>
      <c r="E574" s="2"/>
      <c r="F574" s="2"/>
      <c r="G574" s="50"/>
      <c r="H574" s="50"/>
      <c r="I574" s="2"/>
    </row>
    <row r="575" spans="1:9" x14ac:dyDescent="0.25">
      <c r="A575" s="48"/>
      <c r="B575" s="2"/>
      <c r="C575" s="50"/>
      <c r="D575" s="50"/>
      <c r="E575" s="2"/>
      <c r="F575" s="2"/>
      <c r="G575" s="50"/>
      <c r="H575" s="50"/>
      <c r="I575" s="2"/>
    </row>
    <row r="576" spans="1:9" x14ac:dyDescent="0.25">
      <c r="A576" s="48"/>
      <c r="B576" s="2"/>
      <c r="C576" s="50"/>
      <c r="D576" s="50"/>
      <c r="E576" s="2"/>
      <c r="F576" s="2"/>
      <c r="G576" s="50"/>
      <c r="H576" s="50"/>
      <c r="I576" s="2"/>
    </row>
    <row r="577" spans="1:9" x14ac:dyDescent="0.25">
      <c r="A577" s="48"/>
      <c r="B577" s="2"/>
      <c r="C577" s="50"/>
      <c r="D577" s="50"/>
      <c r="E577" s="2"/>
      <c r="F577" s="2"/>
      <c r="G577" s="50"/>
      <c r="H577" s="50"/>
      <c r="I577" s="2"/>
    </row>
    <row r="578" spans="1:9" x14ac:dyDescent="0.25">
      <c r="A578" s="48"/>
      <c r="B578" s="2"/>
      <c r="C578" s="50"/>
      <c r="D578" s="50"/>
      <c r="E578" s="2"/>
      <c r="F578" s="2"/>
      <c r="G578" s="50"/>
      <c r="H578" s="50"/>
      <c r="I578" s="2"/>
    </row>
    <row r="579" spans="1:9" x14ac:dyDescent="0.25">
      <c r="A579" s="48"/>
      <c r="B579" s="2"/>
      <c r="C579" s="50"/>
      <c r="D579" s="50"/>
      <c r="E579" s="2"/>
      <c r="F579" s="2"/>
      <c r="G579" s="50"/>
      <c r="H579" s="50"/>
      <c r="I579" s="2"/>
    </row>
    <row r="580" spans="1:9" x14ac:dyDescent="0.25">
      <c r="A580" s="48"/>
      <c r="B580" s="2"/>
      <c r="C580" s="50"/>
      <c r="D580" s="50"/>
      <c r="E580" s="2"/>
      <c r="F580" s="2"/>
      <c r="G580" s="50"/>
      <c r="H580" s="50"/>
      <c r="I580" s="2"/>
    </row>
    <row r="581" spans="1:9" x14ac:dyDescent="0.25">
      <c r="A581" s="48"/>
      <c r="B581" s="2"/>
      <c r="C581" s="50"/>
      <c r="D581" s="50"/>
      <c r="E581" s="2"/>
      <c r="F581" s="2"/>
      <c r="G581" s="50"/>
      <c r="H581" s="50"/>
      <c r="I581" s="2"/>
    </row>
    <row r="582" spans="1:9" x14ac:dyDescent="0.25">
      <c r="A582" s="48"/>
      <c r="B582" s="2"/>
      <c r="C582" s="50"/>
      <c r="D582" s="50"/>
      <c r="E582" s="2"/>
      <c r="F582" s="2"/>
      <c r="G582" s="50"/>
      <c r="H582" s="50"/>
      <c r="I582" s="2"/>
    </row>
    <row r="583" spans="1:9" x14ac:dyDescent="0.25">
      <c r="A583" s="48"/>
      <c r="B583" s="2"/>
      <c r="C583" s="50"/>
      <c r="D583" s="50"/>
      <c r="E583" s="2"/>
      <c r="F583" s="2"/>
      <c r="G583" s="50"/>
      <c r="H583" s="50"/>
      <c r="I583" s="2"/>
    </row>
    <row r="584" spans="1:9" x14ac:dyDescent="0.25">
      <c r="A584" s="48"/>
      <c r="B584" s="2"/>
      <c r="C584" s="50"/>
      <c r="D584" s="50"/>
      <c r="E584" s="2"/>
      <c r="F584" s="2"/>
      <c r="G584" s="50"/>
      <c r="H584" s="50"/>
      <c r="I584" s="2"/>
    </row>
    <row r="585" spans="1:9" x14ac:dyDescent="0.25">
      <c r="A585" s="48"/>
      <c r="B585" s="2"/>
      <c r="C585" s="50"/>
      <c r="D585" s="50"/>
      <c r="E585" s="2"/>
      <c r="F585" s="2"/>
      <c r="G585" s="50"/>
      <c r="H585" s="50"/>
      <c r="I585" s="2"/>
    </row>
    <row r="586" spans="1:9" x14ac:dyDescent="0.25">
      <c r="A586" s="48"/>
      <c r="B586" s="2"/>
      <c r="C586" s="50"/>
      <c r="D586" s="50"/>
      <c r="E586" s="2"/>
      <c r="F586" s="2"/>
      <c r="G586" s="50"/>
      <c r="H586" s="50"/>
      <c r="I586" s="2"/>
    </row>
    <row r="587" spans="1:9" x14ac:dyDescent="0.25">
      <c r="A587" s="48"/>
      <c r="B587" s="2"/>
      <c r="C587" s="50"/>
      <c r="D587" s="50"/>
      <c r="E587" s="2"/>
      <c r="F587" s="2"/>
      <c r="G587" s="50"/>
      <c r="H587" s="50"/>
      <c r="I587" s="2"/>
    </row>
    <row r="588" spans="1:9" x14ac:dyDescent="0.25">
      <c r="A588" s="48"/>
      <c r="B588" s="2"/>
      <c r="C588" s="50"/>
      <c r="D588" s="50"/>
      <c r="E588" s="2"/>
      <c r="F588" s="2"/>
      <c r="G588" s="50"/>
      <c r="H588" s="50"/>
      <c r="I588" s="2"/>
    </row>
    <row r="589" spans="1:9" x14ac:dyDescent="0.25">
      <c r="A589" s="2"/>
      <c r="B589" s="2"/>
      <c r="C589" s="2"/>
      <c r="D589" s="2"/>
      <c r="E589" s="2"/>
      <c r="F589" s="2"/>
      <c r="G589" s="2"/>
      <c r="H589" s="2"/>
      <c r="I589" s="2"/>
    </row>
    <row r="590" spans="1:9" x14ac:dyDescent="0.25">
      <c r="A590" s="2"/>
      <c r="B590" s="2"/>
      <c r="C590" s="2"/>
      <c r="D590" s="2"/>
      <c r="E590" s="2"/>
      <c r="F590" s="2"/>
      <c r="G590" s="2"/>
      <c r="H590" s="2"/>
      <c r="I590" s="2"/>
    </row>
    <row r="591" spans="1:9" x14ac:dyDescent="0.25">
      <c r="A591" s="2"/>
      <c r="B591" s="2"/>
      <c r="C591" s="2"/>
      <c r="D591" s="2"/>
      <c r="E591" s="2"/>
      <c r="F591" s="2"/>
      <c r="G591" s="2"/>
      <c r="H591" s="2"/>
      <c r="I591" s="2"/>
    </row>
    <row r="592" spans="1:9" x14ac:dyDescent="0.25">
      <c r="A592" s="2"/>
      <c r="B592" s="2"/>
      <c r="C592" s="2"/>
      <c r="D592" s="2"/>
      <c r="E592" s="2"/>
      <c r="F592" s="2"/>
      <c r="G592" s="2"/>
      <c r="H592" s="2"/>
      <c r="I592" s="2"/>
    </row>
    <row r="593" s="2" customFormat="1" x14ac:dyDescent="0.25"/>
    <row r="594" s="2" customFormat="1" x14ac:dyDescent="0.25"/>
    <row r="595" s="2" customFormat="1" x14ac:dyDescent="0.25"/>
    <row r="596" s="2" customFormat="1" x14ac:dyDescent="0.25"/>
    <row r="597" s="2" customFormat="1" x14ac:dyDescent="0.25"/>
    <row r="598" s="2" customFormat="1" x14ac:dyDescent="0.25"/>
  </sheetData>
  <conditionalFormatting sqref="I4:I15 I19:I30 I34:I43">
    <cfRule type="cellIs" dxfId="0" priority="1" stopIfTrue="1" operator="lessThanOrEqual">
      <formula>0</formula>
    </cfRule>
  </conditionalFormatting>
  <printOptions horizontalCentered="1"/>
  <pageMargins left="0.59055118110236204" right="0.39370078740157499" top="1" bottom="1.55" header="0.511811023622047" footer="0.511811023622047"/>
  <pageSetup scale="72" fitToHeight="2" orientation="portrait" cellComments="asDisplayed" r:id="rId1"/>
  <headerFooter alignWithMargins="0"/>
  <rowBreaks count="2" manualBreakCount="2">
    <brk id="18" max="8" man="1"/>
    <brk id="77"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79AF-CABF-4371-9E70-ABE1AE968B61}">
  <dimension ref="A1:F275"/>
  <sheetViews>
    <sheetView view="pageBreakPreview" zoomScaleNormal="100" zoomScaleSheetLayoutView="100" workbookViewId="0">
      <pane ySplit="3" topLeftCell="A4" activePane="bottomLeft" state="frozen"/>
      <selection pane="bottomLeft" activeCell="K9" sqref="K9"/>
    </sheetView>
  </sheetViews>
  <sheetFormatPr defaultColWidth="9.109375" defaultRowHeight="13.2" x14ac:dyDescent="0.25"/>
  <cols>
    <col min="1" max="1" width="14.33203125" style="21" customWidth="1"/>
    <col min="2" max="5" width="15.109375" style="21" customWidth="1"/>
    <col min="6" max="16384" width="9.109375" style="2"/>
  </cols>
  <sheetData>
    <row r="1" spans="1:5" ht="21" customHeight="1" x14ac:dyDescent="0.25">
      <c r="A1" s="89" t="s">
        <v>39</v>
      </c>
      <c r="B1" s="90"/>
      <c r="C1" s="90"/>
      <c r="D1" s="90"/>
      <c r="E1" s="90"/>
    </row>
    <row r="2" spans="1:5" s="3" customFormat="1" ht="21" customHeight="1" x14ac:dyDescent="0.25">
      <c r="A2" s="92" t="s">
        <v>82</v>
      </c>
      <c r="B2" s="69"/>
      <c r="C2" s="69"/>
      <c r="D2" s="69"/>
      <c r="E2" s="69"/>
    </row>
    <row r="3" spans="1:5" ht="92.25" customHeight="1" x14ac:dyDescent="0.25">
      <c r="A3" s="149" t="s">
        <v>15</v>
      </c>
      <c r="B3" s="150" t="s">
        <v>17</v>
      </c>
      <c r="C3" s="150" t="s">
        <v>18</v>
      </c>
      <c r="D3" s="150" t="s">
        <v>21</v>
      </c>
      <c r="E3" s="150" t="s">
        <v>22</v>
      </c>
    </row>
    <row r="4" spans="1:5" x14ac:dyDescent="0.25">
      <c r="A4" s="151">
        <v>37772</v>
      </c>
      <c r="B4" s="152">
        <v>19239.937144250001</v>
      </c>
      <c r="C4" s="152">
        <v>19941.874354626569</v>
      </c>
      <c r="D4" s="152">
        <v>11738.929684635688</v>
      </c>
      <c r="E4" s="152">
        <v>11726.096934053738</v>
      </c>
    </row>
    <row r="5" spans="1:5" x14ac:dyDescent="0.25">
      <c r="A5" s="151">
        <v>37802</v>
      </c>
      <c r="B5" s="152">
        <v>22602.961375700004</v>
      </c>
      <c r="C5" s="152">
        <v>22874.958356096467</v>
      </c>
      <c r="D5" s="152">
        <v>11767.796742310184</v>
      </c>
      <c r="E5" s="152">
        <v>12252.512636436528</v>
      </c>
    </row>
    <row r="6" spans="1:5" x14ac:dyDescent="0.25">
      <c r="A6" s="151">
        <v>37833</v>
      </c>
      <c r="B6" s="152">
        <v>22509.40714406667</v>
      </c>
      <c r="C6" s="152">
        <v>23696.346996031563</v>
      </c>
      <c r="D6" s="152">
        <v>12890.053734054816</v>
      </c>
      <c r="E6" s="152">
        <v>13473.019772355865</v>
      </c>
    </row>
    <row r="7" spans="1:5" x14ac:dyDescent="0.25">
      <c r="A7" s="151">
        <v>37864</v>
      </c>
      <c r="B7" s="152">
        <v>22605.427715649996</v>
      </c>
      <c r="C7" s="152">
        <v>23414.58530092115</v>
      </c>
      <c r="D7" s="152">
        <v>12101.622055349369</v>
      </c>
      <c r="E7" s="152">
        <v>13194.914994840947</v>
      </c>
    </row>
    <row r="8" spans="1:5" x14ac:dyDescent="0.25">
      <c r="A8" s="151">
        <v>37894</v>
      </c>
      <c r="B8" s="152">
        <v>20651.004092783329</v>
      </c>
      <c r="C8" s="152">
        <v>21700.365766337913</v>
      </c>
      <c r="D8" s="152">
        <v>11728.484693502849</v>
      </c>
      <c r="E8" s="152">
        <v>11828.572771868452</v>
      </c>
    </row>
    <row r="9" spans="1:5" x14ac:dyDescent="0.25">
      <c r="A9" s="151">
        <v>37925</v>
      </c>
      <c r="B9" s="152">
        <v>20871.455964799999</v>
      </c>
      <c r="C9" s="152">
        <v>20577.12109375</v>
      </c>
      <c r="D9" s="152">
        <v>12136.592193637149</v>
      </c>
      <c r="E9" s="152">
        <v>12347.089654296875</v>
      </c>
    </row>
    <row r="10" spans="1:5" x14ac:dyDescent="0.25">
      <c r="A10" s="151">
        <v>37955</v>
      </c>
      <c r="B10" s="152">
        <v>22060.270950933333</v>
      </c>
      <c r="C10" s="152">
        <v>22607.919921875</v>
      </c>
      <c r="D10" s="152">
        <v>12568.42426310207</v>
      </c>
      <c r="E10" s="152">
        <v>12570.380614257812</v>
      </c>
    </row>
    <row r="11" spans="1:5" x14ac:dyDescent="0.25">
      <c r="A11" s="151">
        <v>37986</v>
      </c>
      <c r="B11" s="152">
        <v>22755.721755066668</v>
      </c>
      <c r="C11" s="152">
        <v>23786.7109375</v>
      </c>
      <c r="D11" s="152">
        <v>13546.671778323864</v>
      </c>
      <c r="E11" s="152">
        <v>13746.3644921875</v>
      </c>
    </row>
    <row r="12" spans="1:5" x14ac:dyDescent="0.25">
      <c r="A12" s="151">
        <v>38017</v>
      </c>
      <c r="B12" s="152">
        <v>24271.145203166667</v>
      </c>
      <c r="C12" s="152">
        <v>24027.4609375</v>
      </c>
      <c r="D12" s="152">
        <v>14385.679796479002</v>
      </c>
      <c r="E12" s="152">
        <v>14158.363540039063</v>
      </c>
    </row>
    <row r="13" spans="1:5" x14ac:dyDescent="0.25">
      <c r="A13" s="151">
        <v>38046</v>
      </c>
      <c r="B13" s="152">
        <v>22821.482071333336</v>
      </c>
      <c r="C13" s="152">
        <v>23506.537109375</v>
      </c>
      <c r="D13" s="152">
        <v>13150.863995648735</v>
      </c>
      <c r="E13" s="152">
        <v>13004.782942382812</v>
      </c>
    </row>
    <row r="14" spans="1:5" x14ac:dyDescent="0.25">
      <c r="A14" s="151">
        <v>38077</v>
      </c>
      <c r="B14" s="152">
        <v>21555.3852491</v>
      </c>
      <c r="C14" s="152">
        <v>22407.025390625</v>
      </c>
      <c r="D14" s="152">
        <v>13321.680671893067</v>
      </c>
      <c r="E14" s="152">
        <v>13254.813207031249</v>
      </c>
    </row>
    <row r="15" spans="1:5" x14ac:dyDescent="0.25">
      <c r="A15" s="151">
        <v>38107</v>
      </c>
      <c r="B15" s="152">
        <v>19970.968098766665</v>
      </c>
      <c r="C15" s="152">
        <v>19945.8125</v>
      </c>
      <c r="D15" s="152">
        <v>11765.537403123202</v>
      </c>
      <c r="E15" s="152">
        <v>11971.231756835938</v>
      </c>
    </row>
    <row r="16" spans="1:5" x14ac:dyDescent="0.25">
      <c r="A16" s="151">
        <v>38138</v>
      </c>
      <c r="B16" s="152">
        <v>19448.304775083332</v>
      </c>
      <c r="C16" s="152">
        <v>20216.869140625</v>
      </c>
      <c r="D16" s="152">
        <v>11795.787888606401</v>
      </c>
      <c r="E16" s="152">
        <v>11898.7635703125</v>
      </c>
    </row>
    <row r="17" spans="1:5" x14ac:dyDescent="0.25">
      <c r="A17" s="151">
        <v>38168</v>
      </c>
      <c r="B17" s="152">
        <v>23097.747084483337</v>
      </c>
      <c r="C17" s="152">
        <v>23383.384765625</v>
      </c>
      <c r="D17" s="152">
        <v>12167.798903439101</v>
      </c>
      <c r="E17" s="152">
        <v>12566.008256835938</v>
      </c>
    </row>
    <row r="18" spans="1:5" x14ac:dyDescent="0.25">
      <c r="A18" s="151">
        <v>38199</v>
      </c>
      <c r="B18" s="152">
        <v>23311.240992283332</v>
      </c>
      <c r="C18" s="152">
        <v>23558.080078125</v>
      </c>
      <c r="D18" s="152">
        <v>12887.980021823732</v>
      </c>
      <c r="E18" s="152">
        <v>13321.313136718751</v>
      </c>
    </row>
    <row r="19" spans="1:5" x14ac:dyDescent="0.25">
      <c r="A19" s="151">
        <v>38230</v>
      </c>
      <c r="B19" s="152">
        <v>22804.374459316667</v>
      </c>
      <c r="C19" s="152">
        <v>23077.22265625</v>
      </c>
      <c r="D19" s="152">
        <v>12834.917115453367</v>
      </c>
      <c r="E19" s="152">
        <v>13283.674031250001</v>
      </c>
    </row>
    <row r="20" spans="1:5" x14ac:dyDescent="0.25">
      <c r="A20" s="151">
        <v>38260</v>
      </c>
      <c r="B20" s="152">
        <v>20666.11807173333</v>
      </c>
      <c r="C20" s="152">
        <v>22415.29296875</v>
      </c>
      <c r="D20" s="152">
        <v>12177.373398238304</v>
      </c>
      <c r="E20" s="152">
        <v>11888.476066406251</v>
      </c>
    </row>
    <row r="21" spans="1:5" x14ac:dyDescent="0.25">
      <c r="A21" s="151">
        <v>38291</v>
      </c>
      <c r="B21" s="152">
        <v>20538.109704433333</v>
      </c>
      <c r="C21" s="152">
        <v>21042.6953125</v>
      </c>
      <c r="D21" s="152">
        <v>12417.545605799332</v>
      </c>
      <c r="E21" s="152">
        <v>12318.647206054688</v>
      </c>
    </row>
    <row r="22" spans="1:5" x14ac:dyDescent="0.25">
      <c r="A22" s="151">
        <v>38321</v>
      </c>
      <c r="B22" s="152">
        <v>22346.642986466668</v>
      </c>
      <c r="C22" s="152">
        <v>22697.880859375</v>
      </c>
      <c r="D22" s="152">
        <v>12834.122836237</v>
      </c>
      <c r="E22" s="152">
        <v>12807.877380859374</v>
      </c>
    </row>
    <row r="23" spans="1:5" x14ac:dyDescent="0.25">
      <c r="A23" s="151">
        <v>38352</v>
      </c>
      <c r="B23" s="152">
        <v>23787.022631100001</v>
      </c>
      <c r="C23" s="152">
        <v>23245.005859375</v>
      </c>
      <c r="D23" s="152">
        <v>13928.729328662732</v>
      </c>
      <c r="E23" s="152">
        <v>13601.973010742187</v>
      </c>
    </row>
    <row r="24" spans="1:5" x14ac:dyDescent="0.25">
      <c r="A24" s="151">
        <v>38383</v>
      </c>
      <c r="B24" s="152">
        <v>23993.449248166668</v>
      </c>
      <c r="C24" s="152">
        <v>23890.98</v>
      </c>
      <c r="D24" s="152">
        <v>14567.060478327065</v>
      </c>
      <c r="E24" s="152">
        <v>14269.390079999999</v>
      </c>
    </row>
    <row r="25" spans="1:5" x14ac:dyDescent="0.25">
      <c r="A25" s="151">
        <v>38411</v>
      </c>
      <c r="B25" s="152">
        <v>23476.854718633334</v>
      </c>
      <c r="C25" s="152">
        <v>23507.03</v>
      </c>
      <c r="D25" s="152">
        <v>12786.773926101459</v>
      </c>
      <c r="E25" s="152">
        <v>12795.092909999999</v>
      </c>
    </row>
    <row r="26" spans="1:5" x14ac:dyDescent="0.25">
      <c r="A26" s="151">
        <v>38442</v>
      </c>
      <c r="B26" s="152">
        <v>22240.068870433333</v>
      </c>
      <c r="C26" s="152">
        <v>22370.34</v>
      </c>
      <c r="D26" s="152">
        <v>13424.457633845868</v>
      </c>
      <c r="E26" s="152">
        <v>13401.80264</v>
      </c>
    </row>
    <row r="27" spans="1:5" x14ac:dyDescent="0.25">
      <c r="A27" s="151">
        <v>38472</v>
      </c>
      <c r="B27" s="152">
        <v>20583.487564433333</v>
      </c>
      <c r="C27" s="152">
        <v>20760.099999999999</v>
      </c>
      <c r="D27" s="152">
        <v>12049.723871173999</v>
      </c>
      <c r="E27" s="152">
        <v>12063.787759999999</v>
      </c>
    </row>
    <row r="28" spans="1:5" x14ac:dyDescent="0.25">
      <c r="A28" s="151">
        <v>38503</v>
      </c>
      <c r="B28" s="152">
        <v>19077.148888950003</v>
      </c>
      <c r="C28" s="152">
        <v>20306.03</v>
      </c>
      <c r="D28" s="152">
        <v>11728.463562348599</v>
      </c>
      <c r="E28" s="152">
        <v>11928.30625</v>
      </c>
    </row>
    <row r="29" spans="1:5" x14ac:dyDescent="0.25">
      <c r="A29" s="151">
        <v>38533</v>
      </c>
      <c r="B29" s="152">
        <v>23975.45062708333</v>
      </c>
      <c r="C29" s="152">
        <v>23402.639999999999</v>
      </c>
      <c r="D29" s="152">
        <v>12759.56108168098</v>
      </c>
      <c r="E29" s="152">
        <v>12284.37599</v>
      </c>
    </row>
    <row r="30" spans="1:5" x14ac:dyDescent="0.25">
      <c r="A30" s="151">
        <v>38564</v>
      </c>
      <c r="B30" s="152">
        <v>24608.695823399998</v>
      </c>
      <c r="C30" s="152">
        <v>23820.5</v>
      </c>
      <c r="D30" s="152">
        <v>13767.564258264223</v>
      </c>
      <c r="E30" s="152">
        <v>13233.973099999999</v>
      </c>
    </row>
    <row r="31" spans="1:5" x14ac:dyDescent="0.25">
      <c r="A31" s="151">
        <v>38595</v>
      </c>
      <c r="B31" s="152">
        <v>24603.807798300004</v>
      </c>
      <c r="C31" s="152">
        <v>23372.48</v>
      </c>
      <c r="D31" s="152">
        <v>13551.573001344907</v>
      </c>
      <c r="E31" s="152">
        <v>13465.8968</v>
      </c>
    </row>
    <row r="32" spans="1:5" x14ac:dyDescent="0.25">
      <c r="A32" s="151">
        <v>38625</v>
      </c>
      <c r="B32" s="152">
        <v>22196.328197350005</v>
      </c>
      <c r="C32" s="152">
        <v>22078.34</v>
      </c>
      <c r="D32" s="152">
        <v>12265.687362775632</v>
      </c>
      <c r="E32" s="152">
        <v>12151.981449999999</v>
      </c>
    </row>
    <row r="33" spans="1:5" x14ac:dyDescent="0.25">
      <c r="A33" s="151">
        <v>38656</v>
      </c>
      <c r="B33" s="152">
        <v>20712.896211533334</v>
      </c>
      <c r="C33" s="152">
        <v>20922.810000000001</v>
      </c>
      <c r="D33" s="152">
        <v>12137.305526588269</v>
      </c>
      <c r="E33" s="152">
        <v>12472.81885</v>
      </c>
    </row>
    <row r="34" spans="1:5" x14ac:dyDescent="0.25">
      <c r="A34" s="151">
        <v>38686</v>
      </c>
      <c r="B34" s="152">
        <v>21790.277650600001</v>
      </c>
      <c r="C34" s="152">
        <v>22937.599999999999</v>
      </c>
      <c r="D34" s="152">
        <v>12477.710867042064</v>
      </c>
      <c r="E34" s="152">
        <v>12867.080039999999</v>
      </c>
    </row>
    <row r="35" spans="1:5" x14ac:dyDescent="0.25">
      <c r="A35" s="151">
        <v>38717</v>
      </c>
      <c r="B35" s="152">
        <v>23322.444476100001</v>
      </c>
      <c r="C35" s="152">
        <v>23641.84</v>
      </c>
      <c r="D35" s="152">
        <v>13623.336777041353</v>
      </c>
      <c r="E35" s="152">
        <v>13796.34095</v>
      </c>
    </row>
    <row r="36" spans="1:5" x14ac:dyDescent="0.25">
      <c r="A36" s="151">
        <v>38748</v>
      </c>
      <c r="B36" s="152">
        <v>24480.999961690402</v>
      </c>
      <c r="C36" s="152">
        <v>24284.959999999999</v>
      </c>
      <c r="D36" s="152">
        <v>14017.998238590175</v>
      </c>
      <c r="E36" s="152">
        <v>14424.451519999999</v>
      </c>
    </row>
    <row r="37" spans="1:5" x14ac:dyDescent="0.25">
      <c r="A37" s="151">
        <v>38776</v>
      </c>
      <c r="B37" s="152">
        <v>22264</v>
      </c>
      <c r="C37" s="152">
        <v>23800.5</v>
      </c>
      <c r="D37" s="152">
        <v>12541.471797154607</v>
      </c>
      <c r="E37" s="152">
        <v>12948.291359999999</v>
      </c>
    </row>
    <row r="38" spans="1:5" x14ac:dyDescent="0.25">
      <c r="A38" s="151">
        <v>38807</v>
      </c>
      <c r="B38" s="152">
        <v>22180.641554809532</v>
      </c>
      <c r="C38" s="152">
        <v>22821.37</v>
      </c>
      <c r="D38" s="152">
        <v>13192.066160156881</v>
      </c>
      <c r="E38" s="152">
        <v>13634.829880000001</v>
      </c>
    </row>
    <row r="39" spans="1:5" x14ac:dyDescent="0.25">
      <c r="A39" s="151">
        <v>38837</v>
      </c>
      <c r="B39" s="152">
        <v>20894.4456589287</v>
      </c>
      <c r="C39" s="152">
        <v>20910.04</v>
      </c>
      <c r="D39" s="152">
        <v>11910.843768811799</v>
      </c>
      <c r="E39" s="152">
        <v>12047.975490000001</v>
      </c>
    </row>
    <row r="40" spans="1:5" x14ac:dyDescent="0.25">
      <c r="A40" s="151">
        <v>38868</v>
      </c>
      <c r="B40" s="152">
        <v>21872.291058494568</v>
      </c>
      <c r="C40" s="152">
        <v>21678.33</v>
      </c>
      <c r="D40" s="152">
        <v>11716.812195256043</v>
      </c>
      <c r="E40" s="152">
        <v>12279.99164</v>
      </c>
    </row>
    <row r="41" spans="1:5" x14ac:dyDescent="0.25">
      <c r="A41" s="151">
        <v>38898</v>
      </c>
      <c r="B41" s="152">
        <v>23612.746292290598</v>
      </c>
      <c r="C41" s="152">
        <v>23998.720000000001</v>
      </c>
      <c r="D41" s="152">
        <v>12570.075194709694</v>
      </c>
      <c r="E41" s="152">
        <v>12623.91217</v>
      </c>
    </row>
    <row r="42" spans="1:5" x14ac:dyDescent="0.25">
      <c r="A42" s="151">
        <v>38929</v>
      </c>
      <c r="B42" s="152">
        <v>25257.341773449109</v>
      </c>
      <c r="C42" s="152">
        <v>25397.46</v>
      </c>
      <c r="D42" s="152">
        <v>13519.657197578963</v>
      </c>
      <c r="E42" s="152">
        <v>13679.26462</v>
      </c>
    </row>
    <row r="43" spans="1:5" x14ac:dyDescent="0.25">
      <c r="A43" s="151">
        <v>38960</v>
      </c>
      <c r="B43" s="152">
        <v>23880.518781388262</v>
      </c>
      <c r="C43" s="152">
        <v>24805.29</v>
      </c>
      <c r="D43" s="152">
        <v>13272.283181556826</v>
      </c>
      <c r="E43" s="152">
        <v>13630.800789999999</v>
      </c>
    </row>
    <row r="44" spans="1:5" x14ac:dyDescent="0.25">
      <c r="A44" s="151">
        <v>38990</v>
      </c>
      <c r="B44" s="152">
        <v>21526.764848608702</v>
      </c>
      <c r="C44" s="152">
        <v>23566.959999999999</v>
      </c>
      <c r="D44" s="152">
        <v>11636.941319743804</v>
      </c>
      <c r="E44" s="152">
        <v>12254.940570000001</v>
      </c>
    </row>
    <row r="45" spans="1:5" x14ac:dyDescent="0.25">
      <c r="A45" s="151">
        <v>39021</v>
      </c>
      <c r="B45" s="152">
        <v>20459.015398067058</v>
      </c>
      <c r="C45" s="152">
        <v>21498.15</v>
      </c>
      <c r="D45" s="152">
        <v>11885.914558801825</v>
      </c>
      <c r="E45" s="152">
        <v>12521.80092</v>
      </c>
    </row>
    <row r="46" spans="1:5" x14ac:dyDescent="0.25">
      <c r="A46" s="151">
        <v>39051</v>
      </c>
      <c r="B46" s="152">
        <v>22968.211516330666</v>
      </c>
      <c r="C46" s="152">
        <v>23080.82</v>
      </c>
      <c r="D46" s="152">
        <v>12470.093265738502</v>
      </c>
      <c r="E46" s="152">
        <v>12892.685039999998</v>
      </c>
    </row>
    <row r="47" spans="1:5" x14ac:dyDescent="0.25">
      <c r="A47" s="151">
        <v>39082</v>
      </c>
      <c r="B47" s="152">
        <v>23625.939295941134</v>
      </c>
      <c r="C47" s="152">
        <v>24123.74</v>
      </c>
      <c r="D47" s="152">
        <v>13244.959180366117</v>
      </c>
      <c r="E47" s="152">
        <v>13800.64883</v>
      </c>
    </row>
    <row r="48" spans="1:5" x14ac:dyDescent="0.25">
      <c r="A48" s="151">
        <v>39113</v>
      </c>
      <c r="B48" s="152">
        <v>23776.833873493801</v>
      </c>
      <c r="C48" s="152">
        <v>24407.33</v>
      </c>
      <c r="D48" s="152">
        <v>13944.328197977844</v>
      </c>
      <c r="E48" s="152">
        <v>14347.600570000001</v>
      </c>
    </row>
    <row r="49" spans="1:5" x14ac:dyDescent="0.25">
      <c r="A49" s="151">
        <v>39141</v>
      </c>
      <c r="B49" s="152">
        <v>23053.0639397056</v>
      </c>
      <c r="C49" s="152">
        <v>23805.23</v>
      </c>
      <c r="D49" s="152">
        <v>12755.037767607408</v>
      </c>
      <c r="E49" s="152">
        <v>12799.707890000001</v>
      </c>
    </row>
    <row r="50" spans="1:5" x14ac:dyDescent="0.25">
      <c r="A50" s="151">
        <v>39172</v>
      </c>
      <c r="B50" s="152">
        <v>22680.401738112399</v>
      </c>
      <c r="C50" s="152">
        <v>22410.89</v>
      </c>
      <c r="D50" s="152">
        <v>13156.147334773721</v>
      </c>
      <c r="E50" s="152">
        <v>13334.42679</v>
      </c>
    </row>
    <row r="51" spans="1:5" x14ac:dyDescent="0.25">
      <c r="A51" s="151">
        <v>39202</v>
      </c>
      <c r="B51" s="152">
        <v>21218.700120571568</v>
      </c>
      <c r="C51" s="152">
        <v>20306.68</v>
      </c>
      <c r="D51" s="152">
        <v>11977.748705151254</v>
      </c>
      <c r="E51" s="152">
        <v>11833.320730000001</v>
      </c>
    </row>
    <row r="52" spans="1:5" x14ac:dyDescent="0.25">
      <c r="A52" s="151">
        <v>39233</v>
      </c>
      <c r="B52" s="152">
        <v>18881.510639859862</v>
      </c>
      <c r="C52" s="152">
        <v>20882.55</v>
      </c>
      <c r="D52" s="152">
        <v>11610.066232910904</v>
      </c>
      <c r="E52" s="152">
        <v>11997.955179999999</v>
      </c>
    </row>
    <row r="53" spans="1:5" x14ac:dyDescent="0.25">
      <c r="A53" s="151">
        <v>39263</v>
      </c>
      <c r="B53" s="152">
        <v>24968.232819057797</v>
      </c>
      <c r="C53" s="152">
        <v>24501.25</v>
      </c>
      <c r="D53" s="152">
        <v>12478.018645330763</v>
      </c>
      <c r="E53" s="152">
        <v>12397.772449999999</v>
      </c>
    </row>
    <row r="54" spans="1:5" x14ac:dyDescent="0.25">
      <c r="A54" s="151">
        <v>39294</v>
      </c>
      <c r="B54" s="152">
        <v>24937.082206430598</v>
      </c>
      <c r="C54" s="152">
        <v>25524.57</v>
      </c>
      <c r="D54" s="152">
        <v>13223.893875285357</v>
      </c>
      <c r="E54" s="152">
        <v>13470.82524</v>
      </c>
    </row>
    <row r="55" spans="1:5" x14ac:dyDescent="0.25">
      <c r="A55" s="151">
        <v>39325</v>
      </c>
      <c r="B55" s="152">
        <v>24566.907063975836</v>
      </c>
      <c r="C55" s="152">
        <v>24734.55</v>
      </c>
      <c r="D55" s="152">
        <v>13140.052820271221</v>
      </c>
      <c r="E55" s="152">
        <v>13368.019749999999</v>
      </c>
    </row>
    <row r="56" spans="1:5" x14ac:dyDescent="0.25">
      <c r="A56" s="151">
        <v>39355</v>
      </c>
      <c r="B56" s="152">
        <v>20976.021859897042</v>
      </c>
      <c r="C56" s="152">
        <v>22636.33</v>
      </c>
      <c r="D56" s="152">
        <v>11637.117623681228</v>
      </c>
      <c r="E56" s="152">
        <v>11853.556839999999</v>
      </c>
    </row>
    <row r="57" spans="1:5" x14ac:dyDescent="0.25">
      <c r="A57" s="151">
        <v>39386</v>
      </c>
      <c r="B57" s="152">
        <v>19607.611412286067</v>
      </c>
      <c r="C57" s="152">
        <v>21554.34</v>
      </c>
      <c r="D57" s="152">
        <v>11832.641259950928</v>
      </c>
      <c r="E57" s="152">
        <v>12419.5501</v>
      </c>
    </row>
    <row r="58" spans="1:5" x14ac:dyDescent="0.25">
      <c r="A58" s="151">
        <v>39416</v>
      </c>
      <c r="B58" s="152">
        <v>22401.702254502801</v>
      </c>
      <c r="C58" s="152">
        <v>22807.03</v>
      </c>
      <c r="D58" s="152">
        <v>12475.212192087136</v>
      </c>
      <c r="E58" s="152">
        <v>12719.760380000002</v>
      </c>
    </row>
    <row r="59" spans="1:5" x14ac:dyDescent="0.25">
      <c r="A59" s="151">
        <v>39447</v>
      </c>
      <c r="B59" s="152">
        <v>23142.747220501733</v>
      </c>
      <c r="C59" s="152">
        <v>24122.74</v>
      </c>
      <c r="D59" s="152">
        <v>13271.890127208368</v>
      </c>
      <c r="E59" s="152">
        <v>13588.27254</v>
      </c>
    </row>
    <row r="60" spans="1:5" x14ac:dyDescent="0.25">
      <c r="A60" s="151">
        <v>39478</v>
      </c>
      <c r="B60" s="152">
        <v>23324.016017306465</v>
      </c>
      <c r="C60" s="152">
        <v>23839.928599974901</v>
      </c>
      <c r="D60" s="152">
        <v>13838.575274919051</v>
      </c>
      <c r="E60" s="152">
        <v>13978.74725</v>
      </c>
    </row>
    <row r="61" spans="1:5" x14ac:dyDescent="0.25">
      <c r="A61" s="151">
        <v>39507</v>
      </c>
      <c r="B61" s="152">
        <v>22662.418443285267</v>
      </c>
      <c r="C61" s="152">
        <v>23331.2989336438</v>
      </c>
      <c r="D61" s="152">
        <v>12779.79262980784</v>
      </c>
      <c r="E61" s="152">
        <v>12968.82029</v>
      </c>
    </row>
    <row r="62" spans="1:5" x14ac:dyDescent="0.25">
      <c r="A62" s="151">
        <v>39538</v>
      </c>
      <c r="B62" s="152">
        <v>21209.026943329533</v>
      </c>
      <c r="C62" s="152">
        <v>21883.673448233301</v>
      </c>
      <c r="D62" s="152">
        <v>12776.007592713007</v>
      </c>
      <c r="E62" s="152">
        <v>12970.368759999999</v>
      </c>
    </row>
    <row r="63" spans="1:5" x14ac:dyDescent="0.25">
      <c r="A63" s="151">
        <v>39568</v>
      </c>
      <c r="B63" s="152">
        <v>21077.495316066073</v>
      </c>
      <c r="C63" s="152">
        <v>20048.031478137003</v>
      </c>
      <c r="D63" s="152">
        <v>11829.584308148274</v>
      </c>
      <c r="E63" s="152">
        <v>11698.942977327752</v>
      </c>
    </row>
    <row r="64" spans="1:5" x14ac:dyDescent="0.25">
      <c r="A64" s="151">
        <v>39599</v>
      </c>
      <c r="B64" s="152">
        <v>20139.984233031639</v>
      </c>
      <c r="C64" s="152">
        <v>20210.767609578212</v>
      </c>
      <c r="D64" s="152">
        <v>11511.824436716659</v>
      </c>
      <c r="E64" s="152">
        <v>11735.955288958998</v>
      </c>
    </row>
    <row r="65" spans="1:5" x14ac:dyDescent="0.25">
      <c r="A65" s="151">
        <v>39629</v>
      </c>
      <c r="B65" s="152">
        <v>23724.343105941996</v>
      </c>
      <c r="C65" s="152">
        <v>23892.019217171754</v>
      </c>
      <c r="D65" s="152">
        <v>12047.555913991137</v>
      </c>
      <c r="E65" s="152">
        <v>12103.677367938792</v>
      </c>
    </row>
    <row r="66" spans="1:5" x14ac:dyDescent="0.25">
      <c r="A66" s="151">
        <v>39660</v>
      </c>
      <c r="B66" s="152">
        <v>24987.592033856534</v>
      </c>
      <c r="C66" s="152">
        <v>25231.893907567483</v>
      </c>
      <c r="D66" s="152">
        <v>13310.918754142162</v>
      </c>
      <c r="E66" s="152">
        <v>13161.834957431041</v>
      </c>
    </row>
    <row r="67" spans="1:5" x14ac:dyDescent="0.25">
      <c r="A67" s="151">
        <v>39691</v>
      </c>
      <c r="B67" s="152">
        <v>23579.657329378468</v>
      </c>
      <c r="C67" s="152">
        <v>24477.775273508181</v>
      </c>
      <c r="D67" s="152">
        <v>12736.69164717993</v>
      </c>
      <c r="E67" s="152">
        <v>12926.097108461676</v>
      </c>
    </row>
    <row r="68" spans="1:5" x14ac:dyDescent="0.25">
      <c r="A68" s="151">
        <v>39721</v>
      </c>
      <c r="B68" s="152">
        <v>21404.267789503705</v>
      </c>
      <c r="C68" s="152">
        <v>22290.903997665911</v>
      </c>
      <c r="D68" s="152">
        <v>11598.08428754411</v>
      </c>
      <c r="E68" s="152">
        <v>11529.531769422136</v>
      </c>
    </row>
    <row r="69" spans="1:5" x14ac:dyDescent="0.25">
      <c r="A69" s="151">
        <v>39752</v>
      </c>
      <c r="B69" s="152">
        <v>19511.656161859599</v>
      </c>
      <c r="C69" s="152">
        <v>20907.547868968464</v>
      </c>
      <c r="D69" s="152">
        <v>11687.919216887933</v>
      </c>
      <c r="E69" s="152">
        <v>12044.307307797651</v>
      </c>
    </row>
    <row r="70" spans="1:5" x14ac:dyDescent="0.25">
      <c r="A70" s="151">
        <v>39782</v>
      </c>
      <c r="B70" s="152">
        <v>22489.023071664065</v>
      </c>
      <c r="C70" s="152">
        <v>22119.609498342583</v>
      </c>
      <c r="D70" s="152">
        <v>11991.942369089527</v>
      </c>
      <c r="E70" s="152">
        <v>12262.618256673542</v>
      </c>
    </row>
    <row r="71" spans="1:5" x14ac:dyDescent="0.25">
      <c r="A71" s="151">
        <v>39813</v>
      </c>
      <c r="B71" s="152">
        <v>22164.644738020801</v>
      </c>
      <c r="C71" s="152">
        <v>23154.600103226629</v>
      </c>
      <c r="D71" s="152">
        <v>12940.294731301998</v>
      </c>
      <c r="E71" s="152">
        <v>13264.470696801578</v>
      </c>
    </row>
    <row r="72" spans="1:5" x14ac:dyDescent="0.25">
      <c r="A72" s="151">
        <v>39844</v>
      </c>
      <c r="B72" s="152">
        <v>22667.078806978403</v>
      </c>
      <c r="C72" s="152">
        <v>23813.099843858421</v>
      </c>
      <c r="D72" s="152">
        <v>13535.446725575495</v>
      </c>
      <c r="E72" s="152">
        <v>13686.83044916676</v>
      </c>
    </row>
    <row r="73" spans="1:5" x14ac:dyDescent="0.25">
      <c r="A73" s="151">
        <v>39872</v>
      </c>
      <c r="B73" s="152">
        <v>21808.720284599069</v>
      </c>
      <c r="C73" s="152">
        <v>23220.518465663554</v>
      </c>
      <c r="D73" s="152">
        <v>11749.467844461427</v>
      </c>
      <c r="E73" s="152">
        <v>12296.947565127371</v>
      </c>
    </row>
    <row r="74" spans="1:5" x14ac:dyDescent="0.25">
      <c r="A74" s="151">
        <v>39903</v>
      </c>
      <c r="B74" s="152">
        <v>20868.636751456932</v>
      </c>
      <c r="C74" s="152">
        <v>21914.945490782833</v>
      </c>
      <c r="D74" s="152">
        <v>12165.270950127187</v>
      </c>
      <c r="E74" s="152">
        <v>12746.681791635265</v>
      </c>
    </row>
    <row r="75" spans="1:5" x14ac:dyDescent="0.25">
      <c r="A75" s="151">
        <v>39933</v>
      </c>
      <c r="B75" s="152">
        <v>20344.914513402731</v>
      </c>
      <c r="C75" s="152">
        <v>20074.722606555646</v>
      </c>
      <c r="D75" s="152">
        <v>10901.260594829757</v>
      </c>
      <c r="E75" s="152">
        <v>11354.740099742501</v>
      </c>
    </row>
    <row r="76" spans="1:5" x14ac:dyDescent="0.25">
      <c r="A76" s="151">
        <v>39964</v>
      </c>
      <c r="B76" s="152">
        <v>18785.490826506768</v>
      </c>
      <c r="C76" s="152">
        <v>20357.573591081342</v>
      </c>
      <c r="D76" s="152">
        <v>10536.065860536715</v>
      </c>
      <c r="E76" s="152">
        <v>11416.271941750496</v>
      </c>
    </row>
    <row r="77" spans="1:5" x14ac:dyDescent="0.25">
      <c r="A77" s="151">
        <v>39994</v>
      </c>
      <c r="B77" s="152">
        <v>23485.015892169602</v>
      </c>
      <c r="C77" s="152">
        <v>23172.720483036108</v>
      </c>
      <c r="D77" s="152">
        <v>11161.889541430994</v>
      </c>
      <c r="E77" s="152">
        <v>11587.958100930739</v>
      </c>
    </row>
    <row r="78" spans="1:5" x14ac:dyDescent="0.25">
      <c r="A78" s="151">
        <v>40025</v>
      </c>
      <c r="B78" s="152">
        <v>22352.286992894529</v>
      </c>
      <c r="C78" s="152">
        <v>24350.656850058404</v>
      </c>
      <c r="D78" s="152">
        <v>12091.705955510572</v>
      </c>
      <c r="E78" s="152">
        <v>12626.186072882985</v>
      </c>
    </row>
    <row r="79" spans="1:5" x14ac:dyDescent="0.25">
      <c r="A79" s="151">
        <v>40056</v>
      </c>
      <c r="B79" s="152">
        <v>24120.558230683997</v>
      </c>
      <c r="C79" s="152">
        <v>23669.692783486862</v>
      </c>
      <c r="D79" s="152">
        <v>12113.278857894578</v>
      </c>
      <c r="E79" s="152">
        <v>12370.005661782372</v>
      </c>
    </row>
    <row r="80" spans="1:5" x14ac:dyDescent="0.25">
      <c r="A80" s="151">
        <v>40086</v>
      </c>
      <c r="B80" s="152">
        <v>19977.667590008303</v>
      </c>
      <c r="C80" s="152">
        <v>21055.142140947599</v>
      </c>
      <c r="D80" s="152">
        <v>10838.062496129591</v>
      </c>
      <c r="E80" s="152">
        <v>10978.47706326536</v>
      </c>
    </row>
    <row r="81" spans="1:5" x14ac:dyDescent="0.25">
      <c r="A81" s="151">
        <v>40117</v>
      </c>
      <c r="B81" s="152">
        <v>19464.851190001333</v>
      </c>
      <c r="C81" s="152">
        <v>20214.687341106528</v>
      </c>
      <c r="D81" s="152">
        <v>11214.192782076951</v>
      </c>
      <c r="E81" s="152">
        <v>11567.949993581426</v>
      </c>
    </row>
    <row r="82" spans="1:5" x14ac:dyDescent="0.25">
      <c r="A82" s="151">
        <v>40147</v>
      </c>
      <c r="B82" s="152">
        <v>21501.229399879801</v>
      </c>
      <c r="C82" s="152">
        <v>21361.978778772504</v>
      </c>
      <c r="D82" s="152">
        <v>11605.786605645428</v>
      </c>
      <c r="E82" s="152">
        <v>11858.526845856741</v>
      </c>
    </row>
    <row r="83" spans="1:5" x14ac:dyDescent="0.25">
      <c r="A83" s="151">
        <v>40178</v>
      </c>
      <c r="B83" s="152">
        <v>21730.909859665</v>
      </c>
      <c r="C83" s="152">
        <v>21919.356127387982</v>
      </c>
      <c r="D83" s="152">
        <v>12677.576117170478</v>
      </c>
      <c r="E83" s="152">
        <v>12693.191918230632</v>
      </c>
    </row>
    <row r="84" spans="1:5" x14ac:dyDescent="0.25">
      <c r="A84" s="151">
        <v>40209</v>
      </c>
      <c r="B84" s="152">
        <v>22297.8803765474</v>
      </c>
      <c r="C84" s="152">
        <v>22717.321586906484</v>
      </c>
      <c r="D84" s="152">
        <v>13227.817080440534</v>
      </c>
      <c r="E84" s="152">
        <v>13097.660462082935</v>
      </c>
    </row>
    <row r="85" spans="1:5" x14ac:dyDescent="0.25">
      <c r="A85" s="151">
        <v>40237</v>
      </c>
      <c r="B85" s="152">
        <v>22020.444778479334</v>
      </c>
      <c r="C85" s="152">
        <v>22459.74195969311</v>
      </c>
      <c r="D85" s="152">
        <v>11777.648766396795</v>
      </c>
      <c r="E85" s="152">
        <v>11804.099047263955</v>
      </c>
    </row>
    <row r="86" spans="1:5" x14ac:dyDescent="0.25">
      <c r="A86" s="151">
        <v>40268</v>
      </c>
      <c r="B86" s="152">
        <v>21346.073350418665</v>
      </c>
      <c r="C86" s="152">
        <v>21309.448019329637</v>
      </c>
      <c r="D86" s="152">
        <v>12010.961346800776</v>
      </c>
      <c r="E86" s="152">
        <v>12430.898499940773</v>
      </c>
    </row>
    <row r="87" spans="1:5" x14ac:dyDescent="0.25">
      <c r="A87" s="151">
        <v>40298</v>
      </c>
      <c r="B87" s="152">
        <v>19258.68210811777</v>
      </c>
      <c r="C87" s="152">
        <v>18770.629786507288</v>
      </c>
      <c r="D87" s="152">
        <v>10898.090529211977</v>
      </c>
      <c r="E87" s="152">
        <v>10857.612025262946</v>
      </c>
    </row>
    <row r="88" spans="1:5" x14ac:dyDescent="0.25">
      <c r="A88" s="151">
        <v>40329</v>
      </c>
      <c r="B88" s="152">
        <v>21295.201054272227</v>
      </c>
      <c r="C88" s="152">
        <v>18843.502045975096</v>
      </c>
      <c r="D88" s="152">
        <v>10951.291686326544</v>
      </c>
      <c r="E88" s="152">
        <v>10814.761304544176</v>
      </c>
    </row>
    <row r="89" spans="1:5" x14ac:dyDescent="0.25">
      <c r="A89" s="151">
        <v>40359</v>
      </c>
      <c r="B89" s="152">
        <v>22474.920568689464</v>
      </c>
      <c r="C89" s="152">
        <v>22550.954796847414</v>
      </c>
      <c r="D89" s="152">
        <v>11538.152625852712</v>
      </c>
      <c r="E89" s="152">
        <v>11411.357167859151</v>
      </c>
    </row>
    <row r="90" spans="1:5" x14ac:dyDescent="0.25">
      <c r="A90" s="151">
        <v>40390</v>
      </c>
      <c r="B90" s="152">
        <v>24049.632715033938</v>
      </c>
      <c r="C90" s="152">
        <v>23498.373269844589</v>
      </c>
      <c r="D90" s="152">
        <v>12903.290803473294</v>
      </c>
      <c r="E90" s="152">
        <v>12442.462224114968</v>
      </c>
    </row>
    <row r="91" spans="1:5" x14ac:dyDescent="0.25">
      <c r="A91" s="151">
        <v>40421</v>
      </c>
      <c r="B91" s="152">
        <v>24202.484652183499</v>
      </c>
      <c r="C91" s="152">
        <v>22972.52253243473</v>
      </c>
      <c r="D91" s="152">
        <v>12462.229863208415</v>
      </c>
      <c r="E91" s="152">
        <v>12301.832555687301</v>
      </c>
    </row>
    <row r="92" spans="1:5" x14ac:dyDescent="0.25">
      <c r="A92" s="151">
        <v>40451</v>
      </c>
      <c r="B92" s="152">
        <v>21702.065034220937</v>
      </c>
      <c r="C92" s="152">
        <v>21442.783540308945</v>
      </c>
      <c r="D92" s="152">
        <v>10949.813222241844</v>
      </c>
      <c r="E92" s="152">
        <v>11055.502649113696</v>
      </c>
    </row>
    <row r="93" spans="1:5" x14ac:dyDescent="0.25">
      <c r="A93" s="151">
        <v>40482</v>
      </c>
      <c r="B93" s="152">
        <v>19199.60829057053</v>
      </c>
      <c r="C93" s="152">
        <v>18855.067898589106</v>
      </c>
      <c r="D93" s="152">
        <v>10983.91140934545</v>
      </c>
      <c r="E93" s="152">
        <v>11228.823814369429</v>
      </c>
    </row>
    <row r="94" spans="1:5" x14ac:dyDescent="0.25">
      <c r="A94" s="151">
        <v>40512</v>
      </c>
      <c r="B94" s="152">
        <v>20712.871829153934</v>
      </c>
      <c r="C94" s="152">
        <v>20717.781537513911</v>
      </c>
      <c r="D94" s="152">
        <v>11457.171032746151</v>
      </c>
      <c r="E94" s="152">
        <v>11620.423933572411</v>
      </c>
    </row>
    <row r="95" spans="1:5" x14ac:dyDescent="0.25">
      <c r="A95" s="151">
        <v>40543</v>
      </c>
      <c r="B95" s="152">
        <v>21966.613852475668</v>
      </c>
      <c r="C95" s="152">
        <v>21580.627178753693</v>
      </c>
      <c r="D95" s="152">
        <v>12581.122352292585</v>
      </c>
      <c r="E95" s="152">
        <v>12708.211745272414</v>
      </c>
    </row>
    <row r="96" spans="1:5" x14ac:dyDescent="0.25">
      <c r="A96" s="151">
        <v>40574</v>
      </c>
      <c r="B96" s="152">
        <v>22876.729809872602</v>
      </c>
      <c r="C96" s="152">
        <v>22270.519182947941</v>
      </c>
      <c r="D96" s="152">
        <v>13237.93053081626</v>
      </c>
      <c r="E96" s="152">
        <v>13343.908616179004</v>
      </c>
    </row>
    <row r="97" spans="1:5" x14ac:dyDescent="0.25">
      <c r="A97" s="151">
        <v>40602</v>
      </c>
      <c r="B97" s="152">
        <v>21660.204257303332</v>
      </c>
      <c r="C97" s="152">
        <v>21982.186037655294</v>
      </c>
      <c r="D97" s="152">
        <v>11710.582865914163</v>
      </c>
      <c r="E97" s="152">
        <v>11979.600814826747</v>
      </c>
    </row>
    <row r="98" spans="1:5" x14ac:dyDescent="0.25">
      <c r="A98" s="151">
        <v>40633</v>
      </c>
      <c r="B98" s="152">
        <v>21179.919152283132</v>
      </c>
      <c r="C98" s="152">
        <v>20550.163220513314</v>
      </c>
      <c r="D98" s="152">
        <v>12318.78336568884</v>
      </c>
      <c r="E98" s="152">
        <v>12467.246766011394</v>
      </c>
    </row>
    <row r="99" spans="1:5" x14ac:dyDescent="0.25">
      <c r="A99" s="151">
        <v>40663</v>
      </c>
      <c r="B99" s="152">
        <v>19571.347681591596</v>
      </c>
      <c r="C99" s="152">
        <v>18195.846591482892</v>
      </c>
      <c r="D99" s="152">
        <v>11022.551224797086</v>
      </c>
      <c r="E99" s="152">
        <v>10965.557082160078</v>
      </c>
    </row>
    <row r="100" spans="1:5" x14ac:dyDescent="0.25">
      <c r="A100" s="151">
        <v>40694</v>
      </c>
      <c r="B100" s="152">
        <v>18742.807152383099</v>
      </c>
      <c r="C100" s="152">
        <v>18515.17906387501</v>
      </c>
      <c r="D100" s="152">
        <v>10594.064092425186</v>
      </c>
      <c r="E100" s="152">
        <v>10934.688151378828</v>
      </c>
    </row>
    <row r="101" spans="1:5" x14ac:dyDescent="0.25">
      <c r="A101" s="151">
        <v>40724</v>
      </c>
      <c r="B101" s="152">
        <v>22294.083955737635</v>
      </c>
      <c r="C101" s="152">
        <v>23107.10799</v>
      </c>
      <c r="D101" s="152">
        <v>11253.663058979537</v>
      </c>
      <c r="E101" s="152">
        <v>11593.174350709989</v>
      </c>
    </row>
    <row r="102" spans="1:5" x14ac:dyDescent="0.25">
      <c r="A102" s="151">
        <v>40755</v>
      </c>
      <c r="B102" s="152">
        <v>23631.269178184208</v>
      </c>
      <c r="C102" s="152">
        <v>23538.835490000001</v>
      </c>
      <c r="D102" s="152">
        <v>12809.134824030652</v>
      </c>
      <c r="E102" s="152">
        <v>12517.865141970002</v>
      </c>
    </row>
    <row r="103" spans="1:5" x14ac:dyDescent="0.25">
      <c r="A103" s="151">
        <v>40786</v>
      </c>
      <c r="B103" s="152">
        <v>22208.746974865197</v>
      </c>
      <c r="C103" s="152">
        <v>23196.675609999998</v>
      </c>
      <c r="D103" s="152">
        <v>12292.481373373039</v>
      </c>
      <c r="E103" s="152">
        <v>12538.151529120014</v>
      </c>
    </row>
    <row r="104" spans="1:5" x14ac:dyDescent="0.25">
      <c r="A104" s="151">
        <v>40816</v>
      </c>
      <c r="B104" s="152">
        <v>21317.182405383133</v>
      </c>
      <c r="C104" s="152">
        <v>21238.692650000001</v>
      </c>
      <c r="D104" s="152">
        <v>11031.108736251434</v>
      </c>
      <c r="E104" s="152">
        <v>10964.82876674</v>
      </c>
    </row>
    <row r="105" spans="1:5" x14ac:dyDescent="0.25">
      <c r="A105" s="151">
        <v>40847</v>
      </c>
      <c r="B105" s="152">
        <v>18168.099501263132</v>
      </c>
      <c r="C105" s="152">
        <v>18437.04808</v>
      </c>
      <c r="D105" s="152">
        <v>10973.219519465156</v>
      </c>
      <c r="E105" s="152">
        <v>11154.790082169999</v>
      </c>
    </row>
    <row r="106" spans="1:5" x14ac:dyDescent="0.25">
      <c r="A106" s="151">
        <v>40877</v>
      </c>
      <c r="B106" s="152">
        <v>21347.284415361202</v>
      </c>
      <c r="C106" s="152">
        <v>20747.333549999999</v>
      </c>
      <c r="D106" s="152">
        <v>11452.435656405454</v>
      </c>
      <c r="E106" s="152">
        <v>11622.52913705999</v>
      </c>
    </row>
    <row r="107" spans="1:5" x14ac:dyDescent="0.25">
      <c r="A107" s="151">
        <v>40908</v>
      </c>
      <c r="B107" s="152">
        <v>20772.116517071732</v>
      </c>
      <c r="C107" s="152">
        <v>21942.43751</v>
      </c>
      <c r="D107" s="152">
        <v>12314.375664561338</v>
      </c>
      <c r="E107" s="152">
        <v>12864.661876530014</v>
      </c>
    </row>
    <row r="108" spans="1:5" x14ac:dyDescent="0.25">
      <c r="A108" s="151">
        <v>40939</v>
      </c>
      <c r="B108" s="152">
        <v>22084.732221712402</v>
      </c>
      <c r="C108" s="152">
        <v>22160.099699999999</v>
      </c>
      <c r="D108" s="152">
        <v>12932.287263924231</v>
      </c>
      <c r="E108" s="152">
        <v>13280.023518106416</v>
      </c>
    </row>
    <row r="109" spans="1:5" x14ac:dyDescent="0.25">
      <c r="A109" s="151">
        <v>40968</v>
      </c>
      <c r="B109" s="152">
        <v>20756.867712076466</v>
      </c>
      <c r="C109" s="152">
        <v>21813.86911</v>
      </c>
      <c r="D109" s="152">
        <v>11786.63728094277</v>
      </c>
      <c r="E109" s="152">
        <v>12202.579088389575</v>
      </c>
    </row>
    <row r="110" spans="1:5" x14ac:dyDescent="0.25">
      <c r="A110" s="151">
        <v>40999</v>
      </c>
      <c r="B110" s="152">
        <v>20595.054514984931</v>
      </c>
      <c r="C110" s="152">
        <v>20708.907178307501</v>
      </c>
      <c r="D110" s="152">
        <v>11726.177881561516</v>
      </c>
      <c r="E110" s="152">
        <v>12264.812457759306</v>
      </c>
    </row>
    <row r="111" spans="1:5" x14ac:dyDescent="0.25">
      <c r="A111" s="151">
        <v>41029</v>
      </c>
      <c r="B111" s="152">
        <v>19830.1532780167</v>
      </c>
      <c r="C111" s="152">
        <v>18745.091952229002</v>
      </c>
      <c r="D111" s="152">
        <v>10883.49936409236</v>
      </c>
      <c r="E111" s="152">
        <v>10866.578606540319</v>
      </c>
    </row>
    <row r="112" spans="1:5" x14ac:dyDescent="0.25">
      <c r="A112" s="151">
        <v>41060</v>
      </c>
      <c r="B112" s="152">
        <v>20183.395413798331</v>
      </c>
      <c r="C112" s="152">
        <v>19038.230878826351</v>
      </c>
      <c r="D112" s="152">
        <v>10838.501872136636</v>
      </c>
      <c r="E112" s="152">
        <v>10943.682363458442</v>
      </c>
    </row>
    <row r="113" spans="1:5" x14ac:dyDescent="0.25">
      <c r="A113" s="151">
        <v>41090</v>
      </c>
      <c r="B113" s="152">
        <v>22832.490874096868</v>
      </c>
      <c r="C113" s="152">
        <v>22569.152135</v>
      </c>
      <c r="D113" s="152">
        <v>11511.082011919691</v>
      </c>
      <c r="E113" s="152">
        <v>11398.244179680007</v>
      </c>
    </row>
    <row r="114" spans="1:5" x14ac:dyDescent="0.25">
      <c r="A114" s="151">
        <v>41121</v>
      </c>
      <c r="B114" s="152">
        <v>23630.266350573529</v>
      </c>
      <c r="C114" s="152">
        <v>23298.142233999999</v>
      </c>
      <c r="D114" s="152">
        <v>13057.619891939943</v>
      </c>
      <c r="E114" s="152">
        <v>12319.331144849997</v>
      </c>
    </row>
    <row r="115" spans="1:5" x14ac:dyDescent="0.25">
      <c r="A115" s="151">
        <v>41152</v>
      </c>
      <c r="B115" s="152">
        <v>22726.500950557998</v>
      </c>
      <c r="C115" s="152">
        <v>22956.574117999997</v>
      </c>
      <c r="D115" s="152">
        <v>12373.261343376356</v>
      </c>
      <c r="E115" s="152">
        <v>12419.03863107002</v>
      </c>
    </row>
    <row r="116" spans="1:5" x14ac:dyDescent="0.25">
      <c r="A116" s="151">
        <v>41182</v>
      </c>
      <c r="B116" s="152">
        <v>19563.407930554644</v>
      </c>
      <c r="C116" s="152">
        <v>20506.063119999999</v>
      </c>
      <c r="D116" s="152">
        <v>10900.41015122001</v>
      </c>
      <c r="E116" s="152">
        <v>10811.301705679991</v>
      </c>
    </row>
    <row r="117" spans="1:5" x14ac:dyDescent="0.25">
      <c r="A117" s="151">
        <v>41213</v>
      </c>
      <c r="B117" s="152">
        <v>18684.153014297066</v>
      </c>
      <c r="C117" s="152">
        <v>18345.903719999998</v>
      </c>
      <c r="D117" s="152">
        <v>11149.882214145124</v>
      </c>
      <c r="E117" s="152">
        <v>11199.835266179991</v>
      </c>
    </row>
    <row r="118" spans="1:5" x14ac:dyDescent="0.25">
      <c r="A118" s="151">
        <v>41243</v>
      </c>
      <c r="B118" s="152">
        <v>21255.538238737798</v>
      </c>
      <c r="C118" s="152">
        <v>20571.560590000001</v>
      </c>
      <c r="D118" s="152">
        <v>11663.448957948127</v>
      </c>
      <c r="E118" s="152">
        <v>11629.643901970008</v>
      </c>
    </row>
    <row r="119" spans="1:5" x14ac:dyDescent="0.25">
      <c r="A119" s="151">
        <v>41274</v>
      </c>
      <c r="B119" s="152">
        <v>20910.898070568332</v>
      </c>
      <c r="C119" s="152">
        <v>21693.287039999999</v>
      </c>
      <c r="D119" s="152">
        <v>12306.828907223316</v>
      </c>
      <c r="E119" s="152">
        <v>12612.007317100011</v>
      </c>
    </row>
    <row r="120" spans="1:5" x14ac:dyDescent="0.25">
      <c r="A120" s="151">
        <v>41305</v>
      </c>
      <c r="B120" s="152">
        <v>22610</v>
      </c>
      <c r="C120" s="152">
        <v>22013.997039999998</v>
      </c>
      <c r="D120" s="152">
        <v>13061.069290098345</v>
      </c>
      <c r="E120" s="152">
        <v>13314.30551346</v>
      </c>
    </row>
    <row r="121" spans="1:5" x14ac:dyDescent="0.25">
      <c r="A121" s="151">
        <v>41333</v>
      </c>
      <c r="B121" s="152">
        <v>21333.008219843869</v>
      </c>
      <c r="C121" s="152">
        <v>21773.62009</v>
      </c>
      <c r="D121" s="152">
        <v>11668.847362098142</v>
      </c>
      <c r="E121" s="152">
        <v>11819.738126979993</v>
      </c>
    </row>
    <row r="122" spans="1:5" x14ac:dyDescent="0.25">
      <c r="A122" s="151">
        <v>41364</v>
      </c>
      <c r="B122" s="152">
        <v>19601.712280710399</v>
      </c>
      <c r="C122" s="152">
        <v>20634.949710000001</v>
      </c>
      <c r="D122" s="152">
        <v>11869.998628117395</v>
      </c>
      <c r="E122" s="152">
        <v>12283.043699225407</v>
      </c>
    </row>
    <row r="123" spans="1:5" x14ac:dyDescent="0.25">
      <c r="A123" s="151">
        <v>41394</v>
      </c>
      <c r="B123" s="152">
        <v>19284.818231055935</v>
      </c>
      <c r="C123" s="152">
        <v>18492.331150000002</v>
      </c>
      <c r="D123" s="152">
        <v>11090.293158346776</v>
      </c>
      <c r="E123" s="152">
        <v>11018.130251334602</v>
      </c>
    </row>
    <row r="124" spans="1:5" x14ac:dyDescent="0.25">
      <c r="A124" s="151">
        <v>41425</v>
      </c>
      <c r="B124" s="152">
        <v>18341.98043350441</v>
      </c>
      <c r="C124" s="152">
        <v>19100.96919</v>
      </c>
      <c r="D124" s="152">
        <v>10533.571196115987</v>
      </c>
      <c r="E124" s="152">
        <v>10932.310474912805</v>
      </c>
    </row>
    <row r="125" spans="1:5" x14ac:dyDescent="0.25">
      <c r="A125" s="151">
        <v>41455</v>
      </c>
      <c r="B125" s="152">
        <v>22719.440118562336</v>
      </c>
      <c r="C125" s="152">
        <v>22499.245940000001</v>
      </c>
      <c r="D125" s="152">
        <v>11283.432471169403</v>
      </c>
      <c r="E125" s="152">
        <v>11406.431854582723</v>
      </c>
    </row>
    <row r="126" spans="1:5" x14ac:dyDescent="0.25">
      <c r="A126" s="151">
        <v>41486</v>
      </c>
      <c r="B126" s="152">
        <v>24352.145581241599</v>
      </c>
      <c r="C126" s="152">
        <v>23212.93478</v>
      </c>
      <c r="D126" s="152">
        <v>12736.350348747443</v>
      </c>
      <c r="E126" s="152">
        <v>12479.55286431236</v>
      </c>
    </row>
    <row r="127" spans="1:5" x14ac:dyDescent="0.25">
      <c r="A127" s="151">
        <v>41517</v>
      </c>
      <c r="B127" s="152">
        <v>23255.370990425265</v>
      </c>
      <c r="C127" s="152">
        <v>22359.798729999999</v>
      </c>
      <c r="D127" s="152">
        <v>12084.941284239552</v>
      </c>
      <c r="E127" s="152">
        <v>12227.751268442596</v>
      </c>
    </row>
    <row r="128" spans="1:5" x14ac:dyDescent="0.25">
      <c r="A128" s="151">
        <v>41547</v>
      </c>
      <c r="B128" s="152">
        <v>20422.317556560698</v>
      </c>
      <c r="C128" s="152">
        <v>20513.359249999998</v>
      </c>
      <c r="D128" s="152">
        <v>10767.005679484317</v>
      </c>
      <c r="E128" s="152">
        <v>11015.304064419564</v>
      </c>
    </row>
    <row r="129" spans="1:5" x14ac:dyDescent="0.25">
      <c r="A129" s="151">
        <v>41578</v>
      </c>
      <c r="B129" s="152">
        <v>18981.006994454867</v>
      </c>
      <c r="C129" s="152">
        <v>18388.300160000003</v>
      </c>
      <c r="D129" s="152">
        <v>11114.046675859201</v>
      </c>
      <c r="E129" s="152">
        <v>11279.184577510796</v>
      </c>
    </row>
    <row r="130" spans="1:5" x14ac:dyDescent="0.25">
      <c r="A130" s="151">
        <v>41608</v>
      </c>
      <c r="B130" s="152">
        <v>21439.984368173198</v>
      </c>
      <c r="C130" s="152">
        <v>20326.494094999998</v>
      </c>
      <c r="D130" s="152">
        <v>11709.778782718735</v>
      </c>
      <c r="E130" s="152">
        <v>11686.928715377026</v>
      </c>
    </row>
    <row r="131" spans="1:5" x14ac:dyDescent="0.25">
      <c r="A131" s="151">
        <v>41639</v>
      </c>
      <c r="B131" s="152">
        <v>21184.538586191768</v>
      </c>
      <c r="C131" s="152">
        <v>21395.055816</v>
      </c>
      <c r="D131" s="152">
        <v>12528.926550165541</v>
      </c>
      <c r="E131" s="152">
        <v>12699.980251913692</v>
      </c>
    </row>
    <row r="132" spans="1:5" x14ac:dyDescent="0.25">
      <c r="A132" s="151">
        <v>41670</v>
      </c>
      <c r="B132" s="152">
        <v>22043.843943347732</v>
      </c>
      <c r="C132" s="152">
        <v>22319.810586</v>
      </c>
      <c r="D132" s="152">
        <v>13409.776717731331</v>
      </c>
      <c r="E132" s="152">
        <v>13356.426960688676</v>
      </c>
    </row>
    <row r="133" spans="1:5" x14ac:dyDescent="0.25">
      <c r="A133" s="151">
        <v>41698</v>
      </c>
      <c r="B133" s="152">
        <v>21218.221591966932</v>
      </c>
      <c r="C133" s="152">
        <v>20964.059179</v>
      </c>
      <c r="D133" s="152">
        <v>11812.944142717326</v>
      </c>
      <c r="E133" s="152">
        <v>11748.379869132423</v>
      </c>
    </row>
    <row r="134" spans="1:5" x14ac:dyDescent="0.25">
      <c r="A134" s="151">
        <v>41729</v>
      </c>
      <c r="B134" s="152">
        <v>20189.490384831799</v>
      </c>
      <c r="C134" s="152">
        <v>19906</v>
      </c>
      <c r="D134" s="152">
        <v>12242.156319183243</v>
      </c>
      <c r="E134" s="152">
        <v>12054.571932000001</v>
      </c>
    </row>
    <row r="135" spans="1:5" x14ac:dyDescent="0.25">
      <c r="A135" s="151">
        <v>41759</v>
      </c>
      <c r="B135" s="152">
        <v>19635.388693159839</v>
      </c>
      <c r="C135" s="152">
        <v>17649</v>
      </c>
      <c r="D135" s="152">
        <v>11038.52645505938</v>
      </c>
      <c r="E135" s="152">
        <v>10731.13665</v>
      </c>
    </row>
    <row r="136" spans="1:5" x14ac:dyDescent="0.25">
      <c r="A136" s="151">
        <v>41790</v>
      </c>
      <c r="B136" s="152">
        <v>18750.460497297132</v>
      </c>
      <c r="C136" s="152">
        <v>18964</v>
      </c>
      <c r="D136" s="152">
        <v>10546.425249795355</v>
      </c>
      <c r="E136" s="152">
        <v>10790.217359999999</v>
      </c>
    </row>
    <row r="137" spans="1:5" x14ac:dyDescent="0.25">
      <c r="A137" s="151">
        <v>41820</v>
      </c>
      <c r="B137" s="152">
        <v>20705.195696733732</v>
      </c>
      <c r="C137" s="152">
        <v>22469.550041815</v>
      </c>
      <c r="D137" s="152">
        <v>11140.549903978346</v>
      </c>
      <c r="E137" s="152">
        <v>11346.275574589612</v>
      </c>
    </row>
    <row r="138" spans="1:5" x14ac:dyDescent="0.25">
      <c r="A138" s="151">
        <v>41851</v>
      </c>
      <c r="B138" s="152">
        <v>22294.803485424301</v>
      </c>
      <c r="C138" s="152">
        <v>22948.690041828999</v>
      </c>
      <c r="D138" s="152">
        <v>12324.926826552146</v>
      </c>
      <c r="E138" s="152">
        <v>12360.081489274713</v>
      </c>
    </row>
    <row r="139" spans="1:5" x14ac:dyDescent="0.25">
      <c r="A139" s="151">
        <v>41882</v>
      </c>
      <c r="B139" s="152">
        <v>21644.354705734804</v>
      </c>
      <c r="C139" s="152">
        <v>21403.440041857</v>
      </c>
      <c r="D139" s="152">
        <v>11819.237072652326</v>
      </c>
      <c r="E139" s="152">
        <v>11992.513130350098</v>
      </c>
    </row>
    <row r="140" spans="1:5" x14ac:dyDescent="0.25">
      <c r="A140" s="151">
        <v>41912</v>
      </c>
      <c r="B140" s="152">
        <v>19449.076603743768</v>
      </c>
      <c r="C140" s="152">
        <v>19023.270449572025</v>
      </c>
      <c r="D140" s="152">
        <v>10671.485342555065</v>
      </c>
      <c r="E140" s="152">
        <v>10579.52577160199</v>
      </c>
    </row>
    <row r="141" spans="1:5" x14ac:dyDescent="0.25">
      <c r="A141" s="151">
        <v>41943</v>
      </c>
      <c r="B141" s="152">
        <v>18447.219584094801</v>
      </c>
      <c r="C141" s="152">
        <v>18638.736140572728</v>
      </c>
      <c r="D141" s="152">
        <v>10814.19669388215</v>
      </c>
      <c r="E141" s="152">
        <v>11126.756495634456</v>
      </c>
    </row>
    <row r="142" spans="1:5" x14ac:dyDescent="0.25">
      <c r="A142" s="151">
        <v>41973</v>
      </c>
      <c r="B142" s="152">
        <v>19923.258741794802</v>
      </c>
      <c r="C142" s="152">
        <v>20302.34</v>
      </c>
      <c r="D142" s="152">
        <v>11604.011058703738</v>
      </c>
      <c r="E142" s="152">
        <v>11497.483496803543</v>
      </c>
    </row>
    <row r="143" spans="1:5" x14ac:dyDescent="0.25">
      <c r="A143" s="151">
        <v>42004</v>
      </c>
      <c r="B143" s="152">
        <v>21582.670123733136</v>
      </c>
      <c r="C143" s="152">
        <v>21237.739999999998</v>
      </c>
      <c r="D143" s="152">
        <v>12256.095834502543</v>
      </c>
      <c r="E143" s="152">
        <v>12769.495564896155</v>
      </c>
    </row>
    <row r="144" spans="1:5" x14ac:dyDescent="0.25">
      <c r="A144" s="151">
        <v>42035</v>
      </c>
      <c r="B144" s="152">
        <v>21503.448912791668</v>
      </c>
      <c r="C144" s="152">
        <v>22293.59</v>
      </c>
      <c r="D144" s="152">
        <v>12937.11822232978</v>
      </c>
      <c r="E144" s="152">
        <v>13068.943060556672</v>
      </c>
    </row>
    <row r="145" spans="1:5" x14ac:dyDescent="0.25">
      <c r="A145" s="151">
        <v>42063</v>
      </c>
      <c r="B145" s="152">
        <v>19709.628405108331</v>
      </c>
      <c r="C145" s="152">
        <v>21016.81</v>
      </c>
      <c r="D145" s="152">
        <v>11740.732056244773</v>
      </c>
      <c r="E145" s="152">
        <v>11528.519743744631</v>
      </c>
    </row>
    <row r="146" spans="1:5" x14ac:dyDescent="0.25">
      <c r="A146" s="151">
        <v>42094</v>
      </c>
      <c r="B146" s="152">
        <v>19815.372220754332</v>
      </c>
      <c r="C146" s="152">
        <v>19840.929999999997</v>
      </c>
      <c r="D146" s="152">
        <v>11777.220398927984</v>
      </c>
      <c r="E146" s="152">
        <v>11856.816093400757</v>
      </c>
    </row>
    <row r="147" spans="1:5" x14ac:dyDescent="0.25">
      <c r="A147" s="151">
        <v>42124</v>
      </c>
      <c r="B147" s="152">
        <v>19362.830803423036</v>
      </c>
      <c r="C147" s="152">
        <v>18121.200000000004</v>
      </c>
      <c r="D147" s="152">
        <v>10624.616956946815</v>
      </c>
      <c r="E147" s="152">
        <v>10542.026659851665</v>
      </c>
    </row>
    <row r="148" spans="1:5" x14ac:dyDescent="0.25">
      <c r="A148" s="151">
        <v>42155</v>
      </c>
      <c r="B148" s="152">
        <v>17881.758276619599</v>
      </c>
      <c r="C148" s="152">
        <v>19370.330000000002</v>
      </c>
      <c r="D148" s="152">
        <v>10231.596437624457</v>
      </c>
      <c r="E148" s="152">
        <v>10635.924260101432</v>
      </c>
    </row>
    <row r="149" spans="1:5" x14ac:dyDescent="0.25">
      <c r="A149" s="151">
        <v>42185</v>
      </c>
      <c r="B149" s="152">
        <v>20554.629285393465</v>
      </c>
      <c r="C149" s="152">
        <v>22276.639999999999</v>
      </c>
      <c r="D149" s="152">
        <v>10908.72400836723</v>
      </c>
      <c r="E149" s="152">
        <v>11410.269187039907</v>
      </c>
    </row>
    <row r="150" spans="1:5" x14ac:dyDescent="0.25">
      <c r="A150" s="151">
        <v>42216</v>
      </c>
      <c r="B150" s="152">
        <v>22638.531898794608</v>
      </c>
      <c r="C150" s="152">
        <v>22888.489999999998</v>
      </c>
      <c r="D150" s="152">
        <v>12273.640529554505</v>
      </c>
      <c r="E150" s="152">
        <v>12174.21843366044</v>
      </c>
    </row>
    <row r="151" spans="1:5" x14ac:dyDescent="0.25">
      <c r="A151" s="151">
        <v>42247</v>
      </c>
      <c r="B151" s="152">
        <v>22383</v>
      </c>
      <c r="C151" s="152">
        <v>21463.69</v>
      </c>
      <c r="D151" s="152">
        <v>11782.721158613882</v>
      </c>
      <c r="E151" s="152">
        <v>11821.276295660949</v>
      </c>
    </row>
    <row r="152" spans="1:5" x14ac:dyDescent="0.25">
      <c r="A152" s="151">
        <v>42277</v>
      </c>
      <c r="B152" s="152">
        <v>19299.632481083205</v>
      </c>
      <c r="C152" s="152">
        <v>18485</v>
      </c>
      <c r="D152" s="152">
        <v>10718.987892272185</v>
      </c>
      <c r="E152" s="152">
        <v>10512.648032295237</v>
      </c>
    </row>
    <row r="153" spans="1:5" x14ac:dyDescent="0.25">
      <c r="A153" s="151">
        <v>42308</v>
      </c>
      <c r="B153" s="152">
        <v>18444.318071637066</v>
      </c>
      <c r="C153" s="152">
        <v>18339</v>
      </c>
      <c r="D153" s="152">
        <v>10731.747421636865</v>
      </c>
      <c r="E153" s="152">
        <v>11150.125580084577</v>
      </c>
    </row>
    <row r="154" spans="1:5" x14ac:dyDescent="0.25">
      <c r="A154" s="151">
        <v>42338</v>
      </c>
      <c r="B154" s="152">
        <v>19631.908903768133</v>
      </c>
      <c r="C154" s="152">
        <v>20306</v>
      </c>
      <c r="D154" s="152">
        <v>10867.548554782701</v>
      </c>
      <c r="E154" s="152">
        <v>11595.089916997775</v>
      </c>
    </row>
    <row r="155" spans="1:5" x14ac:dyDescent="0.25">
      <c r="A155" s="151">
        <v>42369</v>
      </c>
      <c r="B155" s="152">
        <v>20418.080119526399</v>
      </c>
      <c r="C155" s="152">
        <v>21160.04</v>
      </c>
      <c r="D155" s="152">
        <v>11784.71227789538</v>
      </c>
      <c r="E155" s="152">
        <v>12611.250051521112</v>
      </c>
    </row>
    <row r="156" spans="1:5" x14ac:dyDescent="0.25">
      <c r="A156" s="151">
        <v>42400</v>
      </c>
      <c r="B156" s="152">
        <v>21249.7402410826</v>
      </c>
      <c r="C156" s="152">
        <v>22360.240000000002</v>
      </c>
      <c r="D156" s="152">
        <v>12523.598977496848</v>
      </c>
      <c r="E156" s="152">
        <v>12982.146584210115</v>
      </c>
    </row>
    <row r="157" spans="1:5" x14ac:dyDescent="0.25">
      <c r="A157" s="151">
        <v>42429</v>
      </c>
      <c r="B157" s="152">
        <v>20194.616329185134</v>
      </c>
      <c r="C157" s="152">
        <v>20985.25</v>
      </c>
      <c r="D157" s="152">
        <v>11502.970043934576</v>
      </c>
      <c r="E157" s="152">
        <v>11806.899740486419</v>
      </c>
    </row>
    <row r="158" spans="1:5" x14ac:dyDescent="0.25">
      <c r="A158" s="151">
        <v>42460</v>
      </c>
      <c r="B158" s="152">
        <v>19588.614959090799</v>
      </c>
      <c r="C158" s="152">
        <v>20075.21</v>
      </c>
      <c r="D158" s="152">
        <v>11358.242757454535</v>
      </c>
      <c r="E158" s="152">
        <v>11758.744669253747</v>
      </c>
    </row>
    <row r="159" spans="1:5" x14ac:dyDescent="0.25">
      <c r="A159" s="151">
        <v>42490</v>
      </c>
      <c r="B159" s="152">
        <v>18912.172823017132</v>
      </c>
      <c r="C159" s="152">
        <v>17405.080000000002</v>
      </c>
      <c r="D159" s="152">
        <v>10578.909945791629</v>
      </c>
      <c r="E159" s="152">
        <v>10309.651484095373</v>
      </c>
    </row>
    <row r="160" spans="1:5" x14ac:dyDescent="0.25">
      <c r="A160" s="151">
        <v>42521</v>
      </c>
      <c r="B160" s="152">
        <v>19707.644734658767</v>
      </c>
      <c r="C160" s="152">
        <v>19235.650000000001</v>
      </c>
      <c r="D160" s="152">
        <v>10115.858376384083</v>
      </c>
      <c r="E160" s="152">
        <v>10530.014279361896</v>
      </c>
    </row>
    <row r="161" spans="1:5" x14ac:dyDescent="0.25">
      <c r="A161" s="151">
        <v>42551</v>
      </c>
      <c r="B161" s="152">
        <v>21568.912030688996</v>
      </c>
      <c r="C161" s="152">
        <v>22315.730520789999</v>
      </c>
      <c r="D161" s="152">
        <v>11141.37970406073</v>
      </c>
      <c r="E161" s="152">
        <v>11378.608145368364</v>
      </c>
    </row>
    <row r="162" spans="1:5" x14ac:dyDescent="0.25">
      <c r="A162" s="151">
        <v>42582</v>
      </c>
      <c r="B162" s="152">
        <v>22288.767180755465</v>
      </c>
      <c r="C162" s="152">
        <v>22599.94136416</v>
      </c>
      <c r="D162" s="152">
        <v>12345.042061644595</v>
      </c>
      <c r="E162" s="152">
        <v>11896.14018642575</v>
      </c>
    </row>
    <row r="163" spans="1:5" x14ac:dyDescent="0.25">
      <c r="A163" s="151">
        <v>42613</v>
      </c>
      <c r="B163" s="152">
        <v>22375.997021047464</v>
      </c>
      <c r="C163" s="152">
        <v>21440.316566540001</v>
      </c>
      <c r="D163" s="152">
        <v>12295.902817208154</v>
      </c>
      <c r="E163" s="152">
        <v>11771.834006850335</v>
      </c>
    </row>
    <row r="164" spans="1:5" x14ac:dyDescent="0.25">
      <c r="A164" s="151">
        <v>42643</v>
      </c>
      <c r="B164" s="152">
        <v>19712.715414764869</v>
      </c>
      <c r="C164" s="152">
        <v>18289</v>
      </c>
      <c r="D164" s="152">
        <v>10659.229487372311</v>
      </c>
      <c r="E164" s="152">
        <v>10401.886058290611</v>
      </c>
    </row>
    <row r="165" spans="1:5" x14ac:dyDescent="0.25">
      <c r="A165" s="151">
        <v>42674</v>
      </c>
      <c r="B165" s="152">
        <v>18394.992164957966</v>
      </c>
      <c r="C165" s="152">
        <v>18079</v>
      </c>
      <c r="D165" s="152">
        <v>10453.146336526563</v>
      </c>
      <c r="E165" s="152">
        <v>10947.532461283483</v>
      </c>
    </row>
    <row r="166" spans="1:5" x14ac:dyDescent="0.25">
      <c r="A166" s="151">
        <v>42704</v>
      </c>
      <c r="B166" s="152">
        <v>20197.548313715935</v>
      </c>
      <c r="C166" s="152">
        <v>20296</v>
      </c>
      <c r="D166" s="152">
        <v>10952.845894996333</v>
      </c>
      <c r="E166" s="152">
        <v>11524.025999933392</v>
      </c>
    </row>
    <row r="167" spans="1:5" x14ac:dyDescent="0.25">
      <c r="A167" s="151">
        <v>42735</v>
      </c>
      <c r="B167" s="152">
        <v>20286.784895994268</v>
      </c>
      <c r="C167" s="152">
        <v>20888</v>
      </c>
      <c r="D167" s="152">
        <v>11950.553559852817</v>
      </c>
      <c r="E167" s="152">
        <v>12430.742693762035</v>
      </c>
    </row>
    <row r="168" spans="1:5" x14ac:dyDescent="0.25">
      <c r="A168" s="151">
        <v>42766</v>
      </c>
      <c r="B168" s="152">
        <v>20965.967424331466</v>
      </c>
      <c r="C168" s="152">
        <v>21913.730042746</v>
      </c>
      <c r="D168" s="152">
        <v>12369.729814926864</v>
      </c>
      <c r="E168" s="152">
        <v>12818.85084685463</v>
      </c>
    </row>
    <row r="169" spans="1:5" x14ac:dyDescent="0.25">
      <c r="A169" s="151">
        <v>42794</v>
      </c>
      <c r="B169" s="152">
        <v>20379.450062600001</v>
      </c>
      <c r="C169" s="152">
        <v>20966.228666415707</v>
      </c>
      <c r="D169" s="152">
        <v>10787.49306383823</v>
      </c>
      <c r="E169" s="152">
        <v>11294.713008634826</v>
      </c>
    </row>
    <row r="170" spans="1:5" x14ac:dyDescent="0.25">
      <c r="A170" s="151">
        <v>42825</v>
      </c>
      <c r="B170" s="152">
        <v>18212.1965901476</v>
      </c>
      <c r="C170" s="152">
        <v>20137.300042794999</v>
      </c>
      <c r="D170" s="152">
        <v>11337.347074049681</v>
      </c>
      <c r="E170" s="152">
        <v>11824.063190623821</v>
      </c>
    </row>
    <row r="171" spans="1:5" x14ac:dyDescent="0.25">
      <c r="A171" s="151">
        <v>42855</v>
      </c>
      <c r="B171" s="152">
        <v>18482.784421646531</v>
      </c>
      <c r="C171" s="152">
        <v>17969.790042830002</v>
      </c>
      <c r="D171" s="152">
        <v>10105.756484693973</v>
      </c>
      <c r="E171" s="152">
        <v>10366.712878963908</v>
      </c>
    </row>
    <row r="172" spans="1:5" x14ac:dyDescent="0.25">
      <c r="A172" s="151">
        <v>42886</v>
      </c>
      <c r="B172" s="152">
        <v>18260.307781411768</v>
      </c>
      <c r="C172" s="152">
        <v>19193.190042885999</v>
      </c>
      <c r="D172" s="152">
        <v>10012.842655750494</v>
      </c>
      <c r="E172" s="152">
        <v>10576.901809887444</v>
      </c>
    </row>
    <row r="173" spans="1:5" x14ac:dyDescent="0.25">
      <c r="A173" s="151">
        <v>42916</v>
      </c>
      <c r="B173" s="152">
        <v>21144.818707899267</v>
      </c>
      <c r="C173" s="152">
        <v>22454.870042906998</v>
      </c>
      <c r="D173" s="152">
        <v>10682.998961230211</v>
      </c>
      <c r="E173" s="152">
        <v>11159.331205959787</v>
      </c>
    </row>
    <row r="174" spans="1:5" x14ac:dyDescent="0.25">
      <c r="A174" s="151">
        <v>42947</v>
      </c>
      <c r="B174" s="152">
        <v>22152.852358430835</v>
      </c>
      <c r="C174" s="152">
        <v>22492.730042921001</v>
      </c>
      <c r="D174" s="152">
        <v>11851.621144058627</v>
      </c>
      <c r="E174" s="152">
        <v>11984.735532561073</v>
      </c>
    </row>
    <row r="175" spans="1:5" x14ac:dyDescent="0.25">
      <c r="A175" s="151">
        <v>42978</v>
      </c>
      <c r="B175" s="152">
        <v>21323.358366141099</v>
      </c>
      <c r="C175" s="152">
        <v>22376.430042948999</v>
      </c>
      <c r="D175" s="152">
        <v>11513.596987147856</v>
      </c>
      <c r="E175" s="152">
        <v>12105.547125334691</v>
      </c>
    </row>
    <row r="176" spans="1:5" x14ac:dyDescent="0.25">
      <c r="A176" s="151">
        <v>43008</v>
      </c>
      <c r="B176" s="152">
        <v>17821.473165103438</v>
      </c>
      <c r="C176" s="152">
        <v>19490.209999699997</v>
      </c>
      <c r="D176" s="152">
        <v>10155.926999380088</v>
      </c>
      <c r="E176" s="152">
        <v>10494.294788250214</v>
      </c>
    </row>
    <row r="177" spans="1:5" x14ac:dyDescent="0.25">
      <c r="A177" s="151">
        <v>43039</v>
      </c>
      <c r="B177" s="152">
        <v>17407.785806959131</v>
      </c>
      <c r="C177" s="152">
        <v>18030.620043038998</v>
      </c>
      <c r="D177" s="152">
        <v>10260.383743800896</v>
      </c>
      <c r="E177" s="152">
        <v>10942.795342736239</v>
      </c>
    </row>
    <row r="178" spans="1:5" x14ac:dyDescent="0.25">
      <c r="A178" s="151">
        <v>43069</v>
      </c>
      <c r="B178" s="152">
        <v>19195.439676947932</v>
      </c>
      <c r="C178" s="152">
        <v>20230.970043068002</v>
      </c>
      <c r="D178" s="152">
        <v>10946.766843935275</v>
      </c>
      <c r="E178" s="152">
        <v>11371.745100132193</v>
      </c>
    </row>
    <row r="179" spans="1:5" x14ac:dyDescent="0.25">
      <c r="A179" s="151">
        <v>43100</v>
      </c>
      <c r="B179" s="152">
        <v>19532.526485166265</v>
      </c>
      <c r="C179" s="152">
        <v>20901.440043081999</v>
      </c>
      <c r="D179" s="152">
        <v>12096.013295934008</v>
      </c>
      <c r="E179" s="152">
        <v>12303.686523866452</v>
      </c>
    </row>
    <row r="180" spans="1:5" x14ac:dyDescent="0.25">
      <c r="A180" s="151">
        <v>43131</v>
      </c>
      <c r="B180" s="152">
        <v>20177.533900845869</v>
      </c>
      <c r="C180" s="152">
        <v>21618.930043110002</v>
      </c>
      <c r="D180" s="152">
        <v>12679.803686039906</v>
      </c>
      <c r="E180" s="152">
        <v>12685.917789272778</v>
      </c>
    </row>
    <row r="181" spans="1:5" x14ac:dyDescent="0.25">
      <c r="A181" s="151">
        <v>43159</v>
      </c>
      <c r="B181" s="152">
        <v>20042.216544453469</v>
      </c>
      <c r="C181" s="152">
        <v>20242.210043159001</v>
      </c>
      <c r="D181" s="152">
        <v>11081.136482849459</v>
      </c>
      <c r="E181" s="152">
        <v>11074.17380105504</v>
      </c>
    </row>
    <row r="182" spans="1:5" x14ac:dyDescent="0.25">
      <c r="A182" s="151">
        <v>43190</v>
      </c>
      <c r="B182" s="152">
        <v>18661.909377821801</v>
      </c>
      <c r="C182" s="152">
        <v>19551.970043166002</v>
      </c>
      <c r="D182" s="152">
        <v>11200.540152226489</v>
      </c>
      <c r="E182" s="152">
        <v>11423.554978501146</v>
      </c>
    </row>
    <row r="183" spans="1:5" x14ac:dyDescent="0.25">
      <c r="A183" s="151">
        <v>43220</v>
      </c>
      <c r="B183" s="152">
        <v>18107.959302017534</v>
      </c>
      <c r="C183" s="152">
        <v>17669.810043194</v>
      </c>
      <c r="D183" s="152">
        <v>10586.297775044341</v>
      </c>
      <c r="E183" s="152">
        <v>10157.850246993059</v>
      </c>
    </row>
    <row r="184" spans="1:5" x14ac:dyDescent="0.25">
      <c r="A184" s="151">
        <v>43251</v>
      </c>
      <c r="B184" s="152">
        <v>19262.130730561734</v>
      </c>
      <c r="C184" s="152">
        <v>18817.470043249999</v>
      </c>
      <c r="D184" s="152">
        <v>10081.136961966045</v>
      </c>
      <c r="E184" s="152">
        <v>10289.650231774251</v>
      </c>
    </row>
    <row r="185" spans="1:5" x14ac:dyDescent="0.25">
      <c r="A185" s="151">
        <v>43281</v>
      </c>
      <c r="B185" s="152">
        <v>20626.961896700799</v>
      </c>
      <c r="C185" s="152">
        <v>21890.000086542001</v>
      </c>
      <c r="D185" s="152">
        <v>10980.453401908624</v>
      </c>
      <c r="E185" s="152">
        <v>10863.406248741599</v>
      </c>
    </row>
    <row r="186" spans="1:5" x14ac:dyDescent="0.25">
      <c r="A186" s="151">
        <v>43312</v>
      </c>
      <c r="B186" s="152">
        <v>22546.079228733663</v>
      </c>
      <c r="C186" s="152">
        <v>22076.000086569999</v>
      </c>
      <c r="D186" s="152">
        <v>12483.115960344443</v>
      </c>
      <c r="E186" s="152">
        <v>11652.77140852414</v>
      </c>
    </row>
    <row r="187" spans="1:5" x14ac:dyDescent="0.25">
      <c r="A187" s="151">
        <v>43343</v>
      </c>
      <c r="B187" s="152">
        <v>21385.648323067329</v>
      </c>
      <c r="C187" s="152">
        <v>21946.000086626002</v>
      </c>
      <c r="D187" s="152">
        <v>12040.539275280298</v>
      </c>
      <c r="E187" s="152">
        <v>11685.574413167124</v>
      </c>
    </row>
    <row r="188" spans="1:5" x14ac:dyDescent="0.25">
      <c r="A188" s="151">
        <v>43373</v>
      </c>
      <c r="B188" s="152">
        <v>19505.564573947435</v>
      </c>
      <c r="C188" s="152">
        <v>19019.000043355001</v>
      </c>
      <c r="D188" s="152">
        <v>10579.190634692759</v>
      </c>
      <c r="E188" s="152">
        <v>10189.980167045134</v>
      </c>
    </row>
    <row r="189" spans="1:5" x14ac:dyDescent="0.25">
      <c r="A189" s="151">
        <v>43404</v>
      </c>
      <c r="B189" s="152">
        <v>17751.415220840594</v>
      </c>
      <c r="C189" s="152">
        <v>17788.000043404001</v>
      </c>
      <c r="D189" s="152">
        <v>10526.773511104129</v>
      </c>
      <c r="E189" s="152">
        <v>10750.064805293641</v>
      </c>
    </row>
    <row r="190" spans="1:5" x14ac:dyDescent="0.25">
      <c r="A190" s="151">
        <v>43434</v>
      </c>
      <c r="B190" s="152">
        <v>19266.391776699202</v>
      </c>
      <c r="C190" s="152">
        <v>19828.000043431999</v>
      </c>
      <c r="D190" s="152">
        <v>11184.939341444495</v>
      </c>
      <c r="E190" s="152">
        <v>11170.750599943203</v>
      </c>
    </row>
    <row r="191" spans="1:5" x14ac:dyDescent="0.25">
      <c r="A191" s="151">
        <v>43465</v>
      </c>
      <c r="B191" s="152">
        <v>20375.186412069401</v>
      </c>
      <c r="C191" s="152">
        <v>20503.000043446002</v>
      </c>
      <c r="D191" s="152">
        <v>12019.553031654992</v>
      </c>
      <c r="E191" s="152">
        <v>12007.395801718281</v>
      </c>
    </row>
    <row r="192" spans="1:5" x14ac:dyDescent="0.25">
      <c r="A192" s="151">
        <v>43496</v>
      </c>
      <c r="B192" s="152">
        <v>21058.281696370002</v>
      </c>
      <c r="C192" s="152">
        <v>21506.000043474</v>
      </c>
      <c r="D192" s="152">
        <v>12688.838906844974</v>
      </c>
      <c r="E192" s="152">
        <v>12973.213233565992</v>
      </c>
    </row>
    <row r="193" spans="1:5" x14ac:dyDescent="0.25">
      <c r="A193" s="151">
        <v>43524</v>
      </c>
      <c r="B193" s="152">
        <v>20420.369191640399</v>
      </c>
      <c r="C193" s="152">
        <v>20008.000043522999</v>
      </c>
      <c r="D193" s="152">
        <v>11212.483564141166</v>
      </c>
      <c r="E193" s="152">
        <v>11162.205691652298</v>
      </c>
    </row>
    <row r="194" spans="1:5" x14ac:dyDescent="0.25">
      <c r="A194" s="151">
        <v>43555</v>
      </c>
      <c r="B194" s="152">
        <v>19198.683893438934</v>
      </c>
      <c r="C194" s="152">
        <v>19457.000043529999</v>
      </c>
      <c r="D194" s="152">
        <v>11457.734005685566</v>
      </c>
      <c r="E194" s="152">
        <v>11522.198228716159</v>
      </c>
    </row>
    <row r="195" spans="1:5" x14ac:dyDescent="0.25">
      <c r="A195" s="151">
        <v>43585</v>
      </c>
      <c r="B195" s="152">
        <v>18796.329875006239</v>
      </c>
      <c r="C195" s="152">
        <v>17548.000043558</v>
      </c>
      <c r="D195" s="152">
        <v>10432.278520150643</v>
      </c>
      <c r="E195" s="152">
        <v>10252.931407540902</v>
      </c>
    </row>
    <row r="196" spans="1:5" x14ac:dyDescent="0.25">
      <c r="A196" s="151">
        <v>43616</v>
      </c>
      <c r="B196" s="152">
        <v>17977.030753485338</v>
      </c>
      <c r="C196" s="152">
        <v>18663.000043614</v>
      </c>
      <c r="D196" s="152">
        <v>10218.712617178942</v>
      </c>
      <c r="E196" s="152">
        <v>10412.044595153347</v>
      </c>
    </row>
    <row r="197" spans="1:5" x14ac:dyDescent="0.25">
      <c r="A197" s="151">
        <v>43646</v>
      </c>
      <c r="B197" s="152">
        <v>21239.183834088934</v>
      </c>
      <c r="C197" s="152">
        <v>21623.000043642001</v>
      </c>
      <c r="D197" s="152">
        <v>10608.52149947866</v>
      </c>
      <c r="E197" s="152">
        <v>10939.357107305757</v>
      </c>
    </row>
    <row r="198" spans="1:5" x14ac:dyDescent="0.25">
      <c r="A198" s="151">
        <v>43677</v>
      </c>
      <c r="B198" s="152">
        <v>21120.520768635968</v>
      </c>
      <c r="C198" s="152">
        <v>22060.999972060999</v>
      </c>
      <c r="D198" s="152">
        <v>12446.188724736012</v>
      </c>
      <c r="E198" s="152">
        <v>11763.997440951192</v>
      </c>
    </row>
    <row r="199" spans="1:5" x14ac:dyDescent="0.25">
      <c r="A199" s="151">
        <v>43708</v>
      </c>
      <c r="B199" s="152">
        <v>22490.454653872865</v>
      </c>
      <c r="C199" s="152">
        <v>21199.999971199999</v>
      </c>
      <c r="D199" s="152">
        <v>11798.584258728943</v>
      </c>
      <c r="E199" s="152">
        <v>11598.210902692095</v>
      </c>
    </row>
    <row r="200" spans="1:5" x14ac:dyDescent="0.25">
      <c r="A200" s="151">
        <v>43738</v>
      </c>
      <c r="B200" s="152">
        <v>18919.632501247434</v>
      </c>
      <c r="C200" s="152">
        <v>19469.839969469842</v>
      </c>
      <c r="D200" s="152">
        <v>10167.630211021618</v>
      </c>
      <c r="E200" s="152">
        <v>10564.492609334029</v>
      </c>
    </row>
    <row r="201" spans="1:5" x14ac:dyDescent="0.25">
      <c r="A201" s="151">
        <v>43769</v>
      </c>
      <c r="B201" s="152">
        <v>18814.592039937099</v>
      </c>
      <c r="C201" s="152">
        <v>17559</v>
      </c>
      <c r="D201" s="152">
        <v>10446.883595148198</v>
      </c>
      <c r="E201" s="152">
        <v>10788.004665818073</v>
      </c>
    </row>
    <row r="202" spans="1:5" x14ac:dyDescent="0.25">
      <c r="A202" s="151">
        <v>43799</v>
      </c>
      <c r="B202" s="152">
        <v>19001.86347886088</v>
      </c>
      <c r="C202" s="152">
        <v>19597</v>
      </c>
      <c r="D202" s="152">
        <v>11094.208079412163</v>
      </c>
      <c r="E202" s="152">
        <v>11194.652447243652</v>
      </c>
    </row>
    <row r="203" spans="1:5" x14ac:dyDescent="0.25">
      <c r="A203" s="151">
        <v>43830</v>
      </c>
      <c r="B203" s="152">
        <v>20974</v>
      </c>
      <c r="C203" s="152">
        <v>20307</v>
      </c>
      <c r="D203" s="152">
        <v>12094.180208857009</v>
      </c>
      <c r="E203" s="152">
        <v>12086.676551209333</v>
      </c>
    </row>
    <row r="204" spans="1:5" x14ac:dyDescent="0.25">
      <c r="A204" s="151">
        <v>43861</v>
      </c>
      <c r="B204" s="152">
        <v>21137.872842656867</v>
      </c>
      <c r="C204" s="152">
        <v>21185.000438387917</v>
      </c>
      <c r="D204" s="152">
        <v>12460.940475025907</v>
      </c>
      <c r="E204" s="152">
        <v>12859.458757177199</v>
      </c>
    </row>
    <row r="205" spans="1:5" x14ac:dyDescent="0.25">
      <c r="A205" s="151">
        <v>43890</v>
      </c>
      <c r="B205" s="152">
        <v>19776.028147667068</v>
      </c>
      <c r="C205" s="152">
        <v>19917.000438667917</v>
      </c>
      <c r="D205" s="152">
        <v>11253.181385030555</v>
      </c>
      <c r="E205" s="152">
        <v>11586.675366515841</v>
      </c>
    </row>
    <row r="206" spans="1:5" x14ac:dyDescent="0.25">
      <c r="A206" s="151">
        <v>43921</v>
      </c>
      <c r="B206" s="152">
        <v>18364.641100009067</v>
      </c>
      <c r="C206" s="152">
        <v>19377.000438947918</v>
      </c>
      <c r="D206" s="152">
        <v>11044.095811886717</v>
      </c>
      <c r="E206" s="152">
        <v>11522.321994992019</v>
      </c>
    </row>
    <row r="207" spans="1:5" x14ac:dyDescent="0.25">
      <c r="A207" s="151">
        <v>43951</v>
      </c>
      <c r="B207" s="152">
        <v>16515.78478266007</v>
      </c>
      <c r="C207" s="152">
        <v>17302.000439227915</v>
      </c>
      <c r="D207" s="152">
        <v>9383.355363055698</v>
      </c>
      <c r="E207" s="152">
        <v>10229.14827274273</v>
      </c>
    </row>
    <row r="208" spans="1:5" x14ac:dyDescent="0.25">
      <c r="A208" s="151">
        <v>43982</v>
      </c>
      <c r="B208" s="152">
        <v>18761.283562475568</v>
      </c>
      <c r="C208" s="152">
        <v>17426</v>
      </c>
      <c r="D208" s="152">
        <v>9306.4436165489878</v>
      </c>
      <c r="E208" s="152">
        <v>9434.3780000000006</v>
      </c>
    </row>
    <row r="209" spans="1:6" x14ac:dyDescent="0.25">
      <c r="A209" s="151">
        <v>44012</v>
      </c>
      <c r="B209" s="152">
        <v>20741.871840437096</v>
      </c>
      <c r="C209" s="152">
        <v>20034</v>
      </c>
      <c r="D209" s="152">
        <v>10596.651246304111</v>
      </c>
      <c r="E209" s="152">
        <v>10274.388999999999</v>
      </c>
    </row>
    <row r="210" spans="1:6" x14ac:dyDescent="0.25">
      <c r="A210" s="151">
        <v>44043</v>
      </c>
      <c r="B210" s="152">
        <v>24057.73667279397</v>
      </c>
      <c r="C210" s="152">
        <v>22364.440416667196</v>
      </c>
      <c r="D210" s="152">
        <v>12529.717207099093</v>
      </c>
      <c r="E210" s="152">
        <v>11731.693571885389</v>
      </c>
    </row>
    <row r="211" spans="1:6" x14ac:dyDescent="0.25">
      <c r="A211" s="151">
        <v>44074</v>
      </c>
      <c r="B211" s="152">
        <v>25167.97428136714</v>
      </c>
      <c r="C211" s="152">
        <v>21631.440626667194</v>
      </c>
      <c r="D211" s="152">
        <v>12338.19384428702</v>
      </c>
      <c r="E211" s="152">
        <v>11441.590802525394</v>
      </c>
    </row>
    <row r="212" spans="1:6" x14ac:dyDescent="0.25">
      <c r="A212" s="151">
        <v>44104</v>
      </c>
      <c r="B212" s="152">
        <v>19254.206155397813</v>
      </c>
      <c r="C212" s="152">
        <v>20312.440766667194</v>
      </c>
      <c r="D212" s="152">
        <v>10011.23554004994</v>
      </c>
      <c r="E212" s="152">
        <v>10356.112447850383</v>
      </c>
    </row>
    <row r="213" spans="1:6" x14ac:dyDescent="0.25">
      <c r="A213" s="151">
        <v>44135</v>
      </c>
      <c r="B213" s="152">
        <v>17587.316385023267</v>
      </c>
      <c r="C213" s="152">
        <v>17039.97266506025</v>
      </c>
      <c r="D213" s="152">
        <v>10349.59818950692</v>
      </c>
      <c r="E213" s="152">
        <v>10040.787348871439</v>
      </c>
    </row>
    <row r="214" spans="1:6" x14ac:dyDescent="0.25">
      <c r="A214" s="151">
        <v>44165</v>
      </c>
      <c r="B214" s="152">
        <v>19416.197499752932</v>
      </c>
      <c r="C214" s="152">
        <v>18891.913392078794</v>
      </c>
      <c r="D214" s="152">
        <v>10891.166875055034</v>
      </c>
      <c r="E214" s="152">
        <v>10531.605791929167</v>
      </c>
    </row>
    <row r="215" spans="1:6" x14ac:dyDescent="0.25">
      <c r="A215" s="151">
        <v>44196</v>
      </c>
      <c r="B215" s="152">
        <v>20975.345533827534</v>
      </c>
      <c r="C215" s="152">
        <v>19805.165099422247</v>
      </c>
      <c r="D215" s="152">
        <v>11932.803854140222</v>
      </c>
      <c r="E215" s="152">
        <v>11815.088677828377</v>
      </c>
    </row>
    <row r="216" spans="1:6" x14ac:dyDescent="0.25">
      <c r="A216" s="151">
        <v>44227</v>
      </c>
      <c r="B216" s="152">
        <v>20951.643146450133</v>
      </c>
      <c r="C216" s="152">
        <v>21176.000486461708</v>
      </c>
      <c r="D216" s="152">
        <v>12307.607069613206</v>
      </c>
      <c r="E216" s="152">
        <v>12539.161066055622</v>
      </c>
    </row>
    <row r="217" spans="1:6" x14ac:dyDescent="0.25">
      <c r="A217" s="151">
        <v>44255</v>
      </c>
      <c r="B217" s="152">
        <v>20175.4671540706</v>
      </c>
      <c r="C217" s="152">
        <v>20760.000486538705</v>
      </c>
      <c r="D217" s="152">
        <v>11144.378306935909</v>
      </c>
      <c r="E217" s="152">
        <v>11073.476464922986</v>
      </c>
    </row>
    <row r="218" spans="1:6" x14ac:dyDescent="0.25">
      <c r="A218" s="151">
        <v>44286</v>
      </c>
      <c r="B218" s="152">
        <v>19132.253618776267</v>
      </c>
      <c r="C218" s="152">
        <v>19384.000486846708</v>
      </c>
      <c r="D218" s="152">
        <v>11180.300308290158</v>
      </c>
      <c r="E218" s="152">
        <v>11497.712538919459</v>
      </c>
    </row>
    <row r="219" spans="1:6" x14ac:dyDescent="0.25">
      <c r="A219" s="151">
        <v>44316</v>
      </c>
      <c r="B219" s="152">
        <v>17618.784639391168</v>
      </c>
      <c r="C219" s="152">
        <v>17070.000885885831</v>
      </c>
      <c r="D219" s="152">
        <v>10097.716550515275</v>
      </c>
      <c r="E219" s="152">
        <v>10244.80347085303</v>
      </c>
    </row>
    <row r="220" spans="1:6" s="21" customFormat="1" x14ac:dyDescent="0.25">
      <c r="A220" s="151">
        <v>44347</v>
      </c>
      <c r="B220" s="152">
        <v>16831.29283976883</v>
      </c>
      <c r="C220" s="152">
        <v>18055.334220186665</v>
      </c>
      <c r="D220" s="152">
        <v>9812.1801296117646</v>
      </c>
      <c r="E220" s="152">
        <v>10152.068060222638</v>
      </c>
      <c r="F220" s="2"/>
    </row>
    <row r="221" spans="1:6" s="21" customFormat="1" x14ac:dyDescent="0.25">
      <c r="A221" s="151">
        <v>44377</v>
      </c>
      <c r="B221" s="152">
        <v>21528.490826219528</v>
      </c>
      <c r="C221" s="152">
        <v>22162.000887413749</v>
      </c>
      <c r="D221" s="152">
        <v>10840.88562281924</v>
      </c>
      <c r="E221" s="152">
        <v>10747.585216012276</v>
      </c>
      <c r="F221" s="2"/>
    </row>
    <row r="222" spans="1:6" s="21" customFormat="1" x14ac:dyDescent="0.25">
      <c r="A222" s="151">
        <v>44408</v>
      </c>
      <c r="B222" s="152">
        <v>22251.482109406566</v>
      </c>
      <c r="C222" s="152">
        <v>22413.000488462334</v>
      </c>
      <c r="D222" s="152">
        <v>11970.983160471607</v>
      </c>
      <c r="E222" s="152">
        <v>11806.507360433032</v>
      </c>
      <c r="F222" s="2"/>
    </row>
    <row r="223" spans="1:6" s="21" customFormat="1" x14ac:dyDescent="0.25">
      <c r="A223" s="151">
        <v>44439</v>
      </c>
      <c r="B223" s="152">
        <v>21854.472847817364</v>
      </c>
      <c r="C223" s="152">
        <v>22235.000488693331</v>
      </c>
      <c r="D223" s="152">
        <v>12072.079096174255</v>
      </c>
      <c r="E223" s="152">
        <v>11706.266295904745</v>
      </c>
      <c r="F223" s="2"/>
    </row>
    <row r="224" spans="1:6" s="21" customFormat="1" x14ac:dyDescent="0.25">
      <c r="A224" s="151">
        <v>44469</v>
      </c>
      <c r="B224" s="152">
        <v>18979.891746426827</v>
      </c>
      <c r="C224" s="152">
        <v>21212.000488924336</v>
      </c>
      <c r="D224" s="152">
        <v>10401.305761048123</v>
      </c>
      <c r="E224" s="152">
        <v>10472.683909015885</v>
      </c>
      <c r="F224" s="2"/>
    </row>
    <row r="225" spans="1:6" s="21" customFormat="1" x14ac:dyDescent="0.25">
      <c r="A225" s="151">
        <v>44500</v>
      </c>
      <c r="B225" s="152">
        <v>17606.860209881757</v>
      </c>
      <c r="C225" s="152">
        <v>17270.714680809142</v>
      </c>
      <c r="D225" s="152">
        <v>10429.48285762359</v>
      </c>
      <c r="E225" s="152">
        <v>10365.037550505318</v>
      </c>
      <c r="F225" s="2"/>
    </row>
    <row r="226" spans="1:6" s="21" customFormat="1" x14ac:dyDescent="0.25">
      <c r="A226" s="151">
        <v>44530</v>
      </c>
      <c r="B226" s="152">
        <v>19684.716555830633</v>
      </c>
      <c r="C226" s="152">
        <v>19227.379968415058</v>
      </c>
      <c r="D226" s="152">
        <v>11017.325806309093</v>
      </c>
      <c r="E226" s="152">
        <v>10886.7659417042</v>
      </c>
      <c r="F226" s="2"/>
    </row>
    <row r="227" spans="1:6" s="21" customFormat="1" x14ac:dyDescent="0.25">
      <c r="A227" s="151">
        <v>44561</v>
      </c>
      <c r="B227" s="152">
        <v>21331.557874936534</v>
      </c>
      <c r="C227" s="152">
        <v>20088.896774308891</v>
      </c>
      <c r="D227" s="152">
        <v>12185.941791981408</v>
      </c>
      <c r="E227" s="152">
        <v>11984.492485393506</v>
      </c>
      <c r="F227" s="2"/>
    </row>
    <row r="228" spans="1:6" s="21" customFormat="1" x14ac:dyDescent="0.25">
      <c r="A228" s="151">
        <v>44592</v>
      </c>
      <c r="B228" s="152">
        <v>21334.101786842533</v>
      </c>
      <c r="C228" s="152">
        <v>20983.667112544168</v>
      </c>
      <c r="D228" s="152">
        <v>12928.553159457333</v>
      </c>
      <c r="E228" s="152">
        <v>12536.957556264775</v>
      </c>
      <c r="F228" s="2"/>
    </row>
    <row r="229" spans="1:6" s="21" customFormat="1" x14ac:dyDescent="0.25">
      <c r="A229" s="151">
        <v>44620</v>
      </c>
      <c r="B229" s="152">
        <v>20782.3286787662</v>
      </c>
      <c r="C229" s="152">
        <v>20446.000445947499</v>
      </c>
      <c r="D229" s="152">
        <v>11400.516460082434</v>
      </c>
      <c r="E229" s="152">
        <v>11208.711980617385</v>
      </c>
      <c r="F229" s="2"/>
    </row>
    <row r="230" spans="1:6" s="21" customFormat="1" x14ac:dyDescent="0.25">
      <c r="A230" s="151">
        <v>44651</v>
      </c>
      <c r="B230" s="152">
        <v>19274.076271947666</v>
      </c>
      <c r="C230" s="152">
        <v>19401.33377956125</v>
      </c>
      <c r="D230" s="152">
        <v>11722.964297216553</v>
      </c>
      <c r="E230" s="152">
        <v>11617.512527918372</v>
      </c>
      <c r="F230" s="2"/>
    </row>
    <row r="231" spans="1:6" s="21" customFormat="1" x14ac:dyDescent="0.25">
      <c r="A231" s="151">
        <v>44681</v>
      </c>
      <c r="B231" s="152">
        <v>18817.802718497573</v>
      </c>
      <c r="C231" s="152">
        <v>17251.000491235707</v>
      </c>
      <c r="D231" s="152">
        <v>10506.436642046971</v>
      </c>
      <c r="E231" s="152">
        <v>10239.112011863948</v>
      </c>
      <c r="F231" s="2"/>
    </row>
    <row r="232" spans="1:6" s="21" customFormat="1" x14ac:dyDescent="0.25">
      <c r="A232" s="151">
        <v>44712</v>
      </c>
      <c r="B232" s="152">
        <v>20136.001365511434</v>
      </c>
      <c r="C232" s="152">
        <v>18269.000491773335</v>
      </c>
      <c r="D232" s="152">
        <v>10137.694691603239</v>
      </c>
      <c r="E232" s="152">
        <v>10372.287798550144</v>
      </c>
      <c r="F232" s="2"/>
    </row>
    <row r="233" spans="1:6" s="21" customFormat="1" x14ac:dyDescent="0.25">
      <c r="A233" s="151">
        <v>44742</v>
      </c>
      <c r="B233" s="152">
        <v>22101.709187850367</v>
      </c>
      <c r="C233" s="152">
        <v>22161.000492528681</v>
      </c>
      <c r="D233" s="152">
        <v>11002.226738758547</v>
      </c>
      <c r="E233" s="152">
        <v>10967.983629191729</v>
      </c>
      <c r="F233" s="2"/>
    </row>
    <row r="234" spans="1:6" s="21" customFormat="1" x14ac:dyDescent="0.25">
      <c r="A234" s="151">
        <v>44773</v>
      </c>
      <c r="B234" s="152">
        <v>22484.951587411411</v>
      </c>
      <c r="C234" s="152">
        <v>22542.000492759889</v>
      </c>
      <c r="D234" s="152">
        <v>12411.015968552725</v>
      </c>
      <c r="E234" s="152">
        <v>11893.905685080184</v>
      </c>
      <c r="F234" s="2"/>
    </row>
    <row r="235" spans="1:6" s="21" customFormat="1" x14ac:dyDescent="0.25">
      <c r="A235" s="151">
        <v>44804</v>
      </c>
      <c r="B235" s="152">
        <v>23477.934583177965</v>
      </c>
      <c r="C235" s="152">
        <v>22430.000492697334</v>
      </c>
      <c r="D235" s="152">
        <v>11998.931402134585</v>
      </c>
      <c r="E235" s="152">
        <v>12028.322097118851</v>
      </c>
      <c r="F235" s="2"/>
    </row>
    <row r="236" spans="1:6" s="21" customFormat="1" x14ac:dyDescent="0.25">
      <c r="A236" s="151">
        <v>44834</v>
      </c>
      <c r="B236" s="152">
        <v>20446.227644706665</v>
      </c>
      <c r="C236" s="152">
        <v>21489.000492928331</v>
      </c>
      <c r="D236" s="152">
        <v>10678.490713687323</v>
      </c>
      <c r="E236" s="152">
        <v>10551.08507784709</v>
      </c>
      <c r="F236" s="2"/>
    </row>
    <row r="237" spans="1:6" s="21" customFormat="1" x14ac:dyDescent="0.25">
      <c r="A237" s="151">
        <v>44865</v>
      </c>
      <c r="B237" s="152">
        <v>17498.121923133134</v>
      </c>
      <c r="C237" s="152">
        <v>17559.000493916858</v>
      </c>
      <c r="D237" s="152">
        <v>10447.082510234533</v>
      </c>
      <c r="E237" s="152">
        <v>10603.008419572028</v>
      </c>
      <c r="F237" s="2"/>
    </row>
    <row r="238" spans="1:6" s="21" customFormat="1" x14ac:dyDescent="0.25">
      <c r="A238" s="151">
        <v>44895</v>
      </c>
      <c r="B238" s="152">
        <v>19389.657538276733</v>
      </c>
      <c r="C238" s="152">
        <v>19812.000493852789</v>
      </c>
      <c r="D238" s="152">
        <v>11128.325492275861</v>
      </c>
      <c r="E238" s="152">
        <v>11151.071134606071</v>
      </c>
      <c r="F238" s="2"/>
    </row>
    <row r="239" spans="1:6" s="21" customFormat="1" x14ac:dyDescent="0.25">
      <c r="A239" s="151">
        <v>44926</v>
      </c>
      <c r="B239" s="152">
        <v>20584.524110658465</v>
      </c>
      <c r="C239" s="152">
        <v>20241.000494378819</v>
      </c>
      <c r="D239" s="152">
        <v>12412.753430114297</v>
      </c>
      <c r="E239" s="152">
        <v>12191.960869224429</v>
      </c>
      <c r="F239" s="2"/>
    </row>
    <row r="240" spans="1:6" s="21" customFormat="1" x14ac:dyDescent="0.25">
      <c r="A240" s="151">
        <v>44957</v>
      </c>
      <c r="B240" s="152">
        <v>21435.139872887532</v>
      </c>
      <c r="C240" s="152">
        <v>21170.333782850834</v>
      </c>
      <c r="D240" s="152">
        <v>13052.767980720775</v>
      </c>
      <c r="E240" s="152">
        <v>12663.6553762639</v>
      </c>
      <c r="F240" s="2"/>
    </row>
    <row r="241" spans="1:6" s="21" customFormat="1" x14ac:dyDescent="0.25">
      <c r="A241" s="151">
        <v>44985</v>
      </c>
      <c r="B241" s="152">
        <v>20433.011160670732</v>
      </c>
      <c r="C241" s="152">
        <v>20892.333782920832</v>
      </c>
      <c r="D241" s="152">
        <v>11325.823537128503</v>
      </c>
      <c r="E241" s="152">
        <v>11375.0621683189</v>
      </c>
      <c r="F241" s="2"/>
    </row>
    <row r="242" spans="1:6" s="21" customFormat="1" x14ac:dyDescent="0.25">
      <c r="A242" s="151">
        <v>45016</v>
      </c>
      <c r="B242" s="152">
        <v>19000.885298954869</v>
      </c>
      <c r="C242" s="152">
        <v>19701.048540164109</v>
      </c>
      <c r="D242" s="152">
        <v>11814.749437330853</v>
      </c>
      <c r="E242" s="152">
        <v>11846.652773663227</v>
      </c>
      <c r="F242" s="2"/>
    </row>
    <row r="243" spans="1:6" s="21" customFormat="1" x14ac:dyDescent="0.25">
      <c r="A243" s="151">
        <v>45046</v>
      </c>
      <c r="B243" s="152">
        <v>18970.927329518036</v>
      </c>
      <c r="C243" s="152">
        <v>17785.999594803874</v>
      </c>
      <c r="D243" s="152">
        <v>10354.805814866846</v>
      </c>
      <c r="E243" s="152">
        <v>10349.265263117813</v>
      </c>
      <c r="F243" s="2"/>
    </row>
    <row r="244" spans="1:6" s="21" customFormat="1" x14ac:dyDescent="0.25">
      <c r="A244" s="151">
        <v>45077</v>
      </c>
      <c r="B244" s="152">
        <v>18001.587713700068</v>
      </c>
      <c r="C244" s="152">
        <v>18869.999594751778</v>
      </c>
      <c r="D244" s="152">
        <v>10473.658444248915</v>
      </c>
      <c r="E244" s="152">
        <v>10418.805715795983</v>
      </c>
      <c r="F244" s="2"/>
    </row>
    <row r="245" spans="1:6" s="21" customFormat="1" x14ac:dyDescent="0.25">
      <c r="A245" s="151">
        <v>45107</v>
      </c>
      <c r="B245" s="152">
        <v>22417.476437660502</v>
      </c>
      <c r="C245" s="152">
        <v>21884.999594500059</v>
      </c>
      <c r="D245" s="152">
        <v>11230.680523163976</v>
      </c>
      <c r="E245" s="152">
        <v>10652.495980513671</v>
      </c>
      <c r="F245" s="2"/>
    </row>
    <row r="246" spans="1:6" s="21" customFormat="1" x14ac:dyDescent="0.25">
      <c r="A246" s="151">
        <v>45138</v>
      </c>
      <c r="B246" s="152">
        <v>23368.372412267669</v>
      </c>
      <c r="C246" s="152">
        <v>22445.999594311266</v>
      </c>
      <c r="D246" s="152">
        <v>12455.018648635383</v>
      </c>
      <c r="E246" s="152">
        <v>11858.900217884606</v>
      </c>
      <c r="F246" s="2"/>
    </row>
    <row r="247" spans="1:6" s="21" customFormat="1" x14ac:dyDescent="0.25">
      <c r="A247" s="151">
        <v>45169</v>
      </c>
      <c r="B247" s="152">
        <v>21865.195588527327</v>
      </c>
      <c r="C247" s="152">
        <v>22396.999593544999</v>
      </c>
      <c r="D247" s="152">
        <v>12005.325349152166</v>
      </c>
      <c r="E247" s="152">
        <v>12249.917083808563</v>
      </c>
      <c r="F247" s="2"/>
    </row>
    <row r="248" spans="1:6" s="21" customFormat="1" x14ac:dyDescent="0.25">
      <c r="A248" s="151">
        <v>45199</v>
      </c>
      <c r="B248" s="152">
        <v>22592.510931728364</v>
      </c>
      <c r="C248" s="152">
        <v>21479.999593419001</v>
      </c>
      <c r="D248" s="152">
        <v>10636.543057206958</v>
      </c>
      <c r="E248" s="152">
        <v>10718.973934554806</v>
      </c>
      <c r="F248" s="2"/>
    </row>
    <row r="249" spans="1:6" s="21" customFormat="1" x14ac:dyDescent="0.25">
      <c r="A249" s="151">
        <v>45230</v>
      </c>
      <c r="B249" s="152">
        <v>19208.567518526899</v>
      </c>
      <c r="C249" s="152">
        <v>17668.04520375</v>
      </c>
      <c r="D249" s="152">
        <v>10757.130151644142</v>
      </c>
      <c r="E249" s="152">
        <v>10593.967000000001</v>
      </c>
      <c r="F249" s="2"/>
    </row>
    <row r="250" spans="1:6" s="21" customFormat="1" x14ac:dyDescent="0.25">
      <c r="A250" s="151">
        <v>45260</v>
      </c>
      <c r="B250" s="152">
        <v>20453.210822860001</v>
      </c>
      <c r="C250" s="152">
        <v>19742.045259708335</v>
      </c>
      <c r="D250" s="152">
        <v>11478.501633234504</v>
      </c>
      <c r="E250" s="152">
        <v>11007.299000000001</v>
      </c>
      <c r="F250" s="2"/>
    </row>
    <row r="251" spans="1:6" s="21" customFormat="1" x14ac:dyDescent="0.25">
      <c r="A251" s="151">
        <v>45291</v>
      </c>
      <c r="B251" s="152">
        <v>21211.1571016628</v>
      </c>
      <c r="C251" s="152">
        <v>20346.045273708332</v>
      </c>
      <c r="D251" s="152">
        <v>12384.226138076554</v>
      </c>
      <c r="E251" s="152">
        <v>12018.94</v>
      </c>
      <c r="F251" s="2"/>
    </row>
    <row r="252" spans="1:6" s="21" customFormat="1" x14ac:dyDescent="0.25">
      <c r="A252" s="151">
        <v>45322</v>
      </c>
      <c r="B252" s="152">
        <v>21204.434744032267</v>
      </c>
      <c r="C252" s="152">
        <v>21418.255315750001</v>
      </c>
      <c r="D252" s="152">
        <v>13105.369624962206</v>
      </c>
      <c r="E252" s="152">
        <v>12929.405959999995</v>
      </c>
      <c r="F252" s="2"/>
    </row>
    <row r="253" spans="1:6" s="21" customFormat="1" x14ac:dyDescent="0.25">
      <c r="A253" s="151">
        <v>45351</v>
      </c>
      <c r="B253" s="152">
        <v>20151.4547537658</v>
      </c>
      <c r="C253" s="152">
        <v>20987.755329749998</v>
      </c>
      <c r="D253" s="152">
        <v>11650.359906207565</v>
      </c>
      <c r="E253" s="152">
        <v>11956.627289999995</v>
      </c>
      <c r="F253" s="2"/>
    </row>
    <row r="254" spans="1:6" s="21" customFormat="1" x14ac:dyDescent="0.25">
      <c r="A254" s="151">
        <v>45382</v>
      </c>
      <c r="B254" s="152">
        <v>18850.833716100933</v>
      </c>
      <c r="C254" s="152">
        <v>19645.245357791668</v>
      </c>
      <c r="D254" s="152">
        <v>11574.314938846192</v>
      </c>
      <c r="E254" s="152">
        <v>11836.241289999993</v>
      </c>
      <c r="F254" s="2"/>
    </row>
    <row r="255" spans="1:6" s="21" customFormat="1" x14ac:dyDescent="0.25">
      <c r="A255" s="151">
        <v>45412</v>
      </c>
      <c r="B255" s="152">
        <v>18698.624384848867</v>
      </c>
      <c r="C255" s="152">
        <v>17839.615385791665</v>
      </c>
      <c r="D255" s="152">
        <v>10590.411562411749</v>
      </c>
      <c r="E255" s="152">
        <v>10616.64076000002</v>
      </c>
      <c r="F255" s="2"/>
    </row>
    <row r="256" spans="1:6" s="21" customFormat="1" x14ac:dyDescent="0.25">
      <c r="A256" s="151">
        <v>45443</v>
      </c>
      <c r="B256" s="152">
        <v>19627.798415109934</v>
      </c>
      <c r="C256" s="152">
        <v>19148.755441666664</v>
      </c>
      <c r="D256" s="152">
        <v>10589.314027713433</v>
      </c>
      <c r="E256" s="152">
        <v>10660.654419999992</v>
      </c>
      <c r="F256" s="2"/>
    </row>
    <row r="257" spans="1:6" s="21" customFormat="1" x14ac:dyDescent="0.25">
      <c r="A257" s="151">
        <v>45473</v>
      </c>
      <c r="B257" s="152">
        <v>22634.228417728864</v>
      </c>
      <c r="C257" s="152">
        <v>22502.165469666666</v>
      </c>
      <c r="D257" s="152">
        <v>11310.992149963486</v>
      </c>
      <c r="E257" s="152">
        <v>10892.677301999987</v>
      </c>
      <c r="F257" s="2"/>
    </row>
    <row r="258" spans="1:6" s="21" customFormat="1" x14ac:dyDescent="0.25">
      <c r="A258" s="151">
        <v>45503</v>
      </c>
      <c r="B258" s="152">
        <v>23419.174630842263</v>
      </c>
      <c r="C258" s="152">
        <v>22729.370400666667</v>
      </c>
      <c r="D258" s="152">
        <v>12910.752518047733</v>
      </c>
      <c r="E258" s="152">
        <v>12334.911579177189</v>
      </c>
      <c r="F258" s="2"/>
    </row>
    <row r="259" spans="1:6" s="21" customFormat="1" x14ac:dyDescent="0.25">
      <c r="A259" s="151">
        <v>45533</v>
      </c>
      <c r="B259" s="152">
        <v>22765.532977440238</v>
      </c>
      <c r="C259" s="152">
        <v>22592.927103729893</v>
      </c>
      <c r="D259" s="152">
        <v>12364.443040021344</v>
      </c>
      <c r="E259" s="152">
        <v>12432.596192619114</v>
      </c>
      <c r="F259" s="2"/>
    </row>
    <row r="260" spans="1:6" s="21" customFormat="1" x14ac:dyDescent="0.25">
      <c r="A260" s="151">
        <v>45563</v>
      </c>
      <c r="B260" s="152">
        <v>21365.71648998596</v>
      </c>
      <c r="C260" s="152">
        <v>21998.022011827241</v>
      </c>
      <c r="D260" s="152">
        <v>10874.698814292828</v>
      </c>
      <c r="E260" s="152">
        <v>11042.346994637521</v>
      </c>
      <c r="F260" s="2"/>
    </row>
    <row r="261" spans="1:6" s="21" customFormat="1" x14ac:dyDescent="0.25">
      <c r="A261" s="151">
        <v>45593</v>
      </c>
      <c r="B261" s="152">
        <v>18484.290145741197</v>
      </c>
      <c r="C261" s="152">
        <v>17976.817648786433</v>
      </c>
      <c r="D261" s="152">
        <v>11004.970323256719</v>
      </c>
      <c r="E261" s="152">
        <v>11073.609644151362</v>
      </c>
      <c r="F261" s="2"/>
    </row>
    <row r="262" spans="1:6" s="21" customFormat="1" x14ac:dyDescent="0.25">
      <c r="A262" s="151">
        <v>45623</v>
      </c>
      <c r="B262" s="152">
        <v>20009.961728984399</v>
      </c>
      <c r="C262" s="152">
        <v>20217.936089991199</v>
      </c>
      <c r="D262" s="152">
        <v>11430.295647597894</v>
      </c>
      <c r="E262" s="152">
        <v>11500.099017224853</v>
      </c>
      <c r="F262" s="2"/>
    </row>
    <row r="263" spans="1:6" s="21" customFormat="1" x14ac:dyDescent="0.25">
      <c r="A263" s="151">
        <v>45653</v>
      </c>
      <c r="B263" s="152">
        <v>21323.8087283438</v>
      </c>
      <c r="C263" s="152">
        <v>21036.62966253543</v>
      </c>
      <c r="D263" s="152">
        <v>12958.211309662998</v>
      </c>
      <c r="E263" s="152">
        <v>12626.64719742635</v>
      </c>
      <c r="F263" s="2"/>
    </row>
    <row r="264" spans="1:6" s="21" customFormat="1" x14ac:dyDescent="0.25">
      <c r="A264" s="151">
        <v>45683</v>
      </c>
      <c r="B264" s="152">
        <v>22379.533580071067</v>
      </c>
      <c r="C264" s="152">
        <v>21835.836077165324</v>
      </c>
      <c r="D264" s="152">
        <v>13661.656968413125</v>
      </c>
      <c r="E264" s="152">
        <v>13253.994466962069</v>
      </c>
      <c r="F264" s="2"/>
    </row>
    <row r="265" spans="1:6" s="21" customFormat="1" x14ac:dyDescent="0.25">
      <c r="A265" s="151">
        <v>45713</v>
      </c>
      <c r="B265" s="152">
        <v>21116.047890414135</v>
      </c>
      <c r="C265" s="152">
        <v>21259.412424613703</v>
      </c>
      <c r="D265" s="152">
        <v>12130.704526339832</v>
      </c>
      <c r="E265" s="152">
        <v>11671.900352846544</v>
      </c>
      <c r="F265" s="2"/>
    </row>
    <row r="266" spans="1:6" s="21" customFormat="1" x14ac:dyDescent="0.25">
      <c r="A266" s="151">
        <v>45743</v>
      </c>
      <c r="B266" s="152">
        <v>19614.4739300738</v>
      </c>
      <c r="C266" s="152">
        <v>20000.017372650371</v>
      </c>
      <c r="D266" s="152">
        <v>12091.274514946712</v>
      </c>
      <c r="E266" s="152">
        <v>12058.439367033468</v>
      </c>
      <c r="F266" s="2"/>
    </row>
    <row r="267" spans="1:6" s="21" customFormat="1" x14ac:dyDescent="0.25">
      <c r="A267" s="151">
        <v>45773</v>
      </c>
      <c r="B267" s="152">
        <v>19246.300064811399</v>
      </c>
      <c r="C267" s="152">
        <v>18154.841139504031</v>
      </c>
      <c r="D267" s="152">
        <v>10891.178575066615</v>
      </c>
      <c r="E267" s="152">
        <v>10619.601011363367</v>
      </c>
      <c r="F267" s="2"/>
    </row>
    <row r="268" spans="1:6" s="21" customFormat="1" x14ac:dyDescent="0.25">
      <c r="A268" s="151">
        <v>45803</v>
      </c>
      <c r="B268" s="152">
        <v>18891.184893776801</v>
      </c>
      <c r="C268" s="152">
        <v>19064.551577705584</v>
      </c>
      <c r="D268" s="152">
        <v>10886.66275310775</v>
      </c>
      <c r="E268" s="152">
        <v>10649.19429926343</v>
      </c>
      <c r="F268" s="2"/>
    </row>
    <row r="269" spans="1:6" s="21" customFormat="1" x14ac:dyDescent="0.25">
      <c r="A269" s="151">
        <v>45833</v>
      </c>
      <c r="B269" s="152">
        <v>22678.423722722095</v>
      </c>
      <c r="C269" s="152">
        <v>22279.050637757169</v>
      </c>
      <c r="D269" s="152">
        <v>11544.662903542294</v>
      </c>
      <c r="E269" s="152">
        <v>11223.793747645068</v>
      </c>
      <c r="F269" s="2"/>
    </row>
    <row r="270" spans="1:6" s="21" customFormat="1" x14ac:dyDescent="0.25">
      <c r="A270" s="151">
        <v>45863</v>
      </c>
      <c r="B270" s="152">
        <v>23249.852452529765</v>
      </c>
      <c r="C270" s="152">
        <v>23168.155054908999</v>
      </c>
      <c r="D270" s="152">
        <v>13471.338732657698</v>
      </c>
      <c r="E270" s="152">
        <v>12424.964090930109</v>
      </c>
      <c r="F270" s="2"/>
    </row>
    <row r="271" spans="1:6" s="21" customFormat="1" x14ac:dyDescent="0.25">
      <c r="A271" s="151">
        <v>45893</v>
      </c>
      <c r="B271" s="152">
        <v>23530.195304872697</v>
      </c>
      <c r="C271" s="152">
        <v>22782.3553691323</v>
      </c>
      <c r="D271" s="152">
        <v>12734.629439708724</v>
      </c>
      <c r="E271" s="152">
        <v>12363.860834530933</v>
      </c>
      <c r="F271" s="2"/>
    </row>
    <row r="272" spans="1:6" s="21" customFormat="1" x14ac:dyDescent="0.25">
      <c r="A272" s="151">
        <v>45923</v>
      </c>
      <c r="B272" s="152">
        <v>21192.893710523163</v>
      </c>
      <c r="C272" s="152">
        <v>21288.048590259801</v>
      </c>
      <c r="D272" s="152">
        <v>11125.750617009027</v>
      </c>
      <c r="E272" s="152">
        <v>11069.005221237427</v>
      </c>
      <c r="F272" s="2"/>
    </row>
    <row r="273" spans="1:6" s="21" customFormat="1" x14ac:dyDescent="0.25">
      <c r="A273" s="151">
        <v>45953</v>
      </c>
      <c r="B273" s="152">
        <v>19379.665207719132</v>
      </c>
      <c r="C273" s="152">
        <v>18320.7967054197</v>
      </c>
      <c r="D273" s="152">
        <v>11323.793371259078</v>
      </c>
      <c r="E273" s="152">
        <v>11076.978981087897</v>
      </c>
      <c r="F273" s="2"/>
    </row>
    <row r="274" spans="1:6" s="21" customFormat="1" x14ac:dyDescent="0.25">
      <c r="A274" s="151">
        <v>45983</v>
      </c>
      <c r="B274" s="152">
        <v>19963.307272183065</v>
      </c>
      <c r="C274" s="152">
        <v>20153.193642824601</v>
      </c>
      <c r="D274" s="152">
        <v>12004.176433479721</v>
      </c>
      <c r="E274" s="152">
        <v>11562.345840990714</v>
      </c>
      <c r="F274" s="2"/>
    </row>
    <row r="275" spans="1:6" s="21" customFormat="1" x14ac:dyDescent="0.25">
      <c r="A275" s="151">
        <v>46013</v>
      </c>
      <c r="B275" s="152">
        <v>21487.885061672001</v>
      </c>
      <c r="C275" s="152">
        <v>21447.1156518637</v>
      </c>
      <c r="D275" s="152">
        <v>13529.259457515416</v>
      </c>
      <c r="E275" s="152">
        <v>12900.856750799971</v>
      </c>
      <c r="F275" s="2"/>
    </row>
  </sheetData>
  <printOptions horizontalCentered="1"/>
  <pageMargins left="0.59055118110236204" right="0.39370078740157499" top="1" bottom="1.55" header="0.511811023622047" footer="0.511811023622047"/>
  <pageSetup scale="72" fitToHeight="2" orientation="portrait" cellComments="asDisplayed"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4</vt:i4>
      </vt:variant>
      <vt:variant>
        <vt:lpstr>Named Ranges</vt:lpstr>
      </vt:variant>
      <vt:variant>
        <vt:i4>13</vt:i4>
      </vt:variant>
    </vt:vector>
  </HeadingPairs>
  <TitlesOfParts>
    <vt:vector size="25" baseType="lpstr">
      <vt:lpstr>Statement of Changes</vt:lpstr>
      <vt:lpstr>Weekly Data; All-Firm</vt:lpstr>
      <vt:lpstr>Resource Changes; All-Firm</vt:lpstr>
      <vt:lpstr>Weekly Data; All-Planned</vt:lpstr>
      <vt:lpstr>Resource Changes; All-Planned</vt:lpstr>
      <vt:lpstr>Demand Forecast Mnthly Firm</vt:lpstr>
      <vt:lpstr>Demand Forecast Mnthly Planned</vt:lpstr>
      <vt:lpstr>Fcst Pk and Energy Chart Data </vt:lpstr>
      <vt:lpstr>RAR Chart; All-Firm</vt:lpstr>
      <vt:lpstr>RAR Chart; All-Planned</vt:lpstr>
      <vt:lpstr>Forecast Peak Chart</vt:lpstr>
      <vt:lpstr>Forecast Energy Chart</vt:lpstr>
      <vt:lpstr>'Demand Forecast Mnthly Firm'!Print_Area</vt:lpstr>
      <vt:lpstr>'Demand Forecast Mnthly Planned'!Print_Area</vt:lpstr>
      <vt:lpstr>'Fcst Pk and Energy Chart Data '!Print_Area</vt:lpstr>
      <vt:lpstr>'Resource Changes; All-Firm'!Print_Area</vt:lpstr>
      <vt:lpstr>'Resource Changes; All-Planned'!Print_Area</vt:lpstr>
      <vt:lpstr>'Statement of Changes'!Print_Area</vt:lpstr>
      <vt:lpstr>'Weekly Data; All-Firm'!Print_Area</vt:lpstr>
      <vt:lpstr>'Weekly Data; All-Planned'!Print_Area</vt:lpstr>
      <vt:lpstr>'Demand Forecast Mnthly Firm'!Print_Titles</vt:lpstr>
      <vt:lpstr>'Demand Forecast Mnthly Planned'!Print_Titles</vt:lpstr>
      <vt:lpstr>'Fcst Pk and Energy Chart Data '!Print_Titles</vt:lpstr>
      <vt:lpstr>'Weekly Data; All-Firm'!Print_Titles</vt:lpstr>
      <vt:lpstr>'Weekly Data; All-Planned'!Print_Titles</vt:lpstr>
    </vt:vector>
  </TitlesOfParts>
  <Company>IMO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Rochester</dc:creator>
  <cp:lastModifiedBy>Onur Aydin</cp:lastModifiedBy>
  <cp:lastPrinted>2018-10-26T14:07:54Z</cp:lastPrinted>
  <dcterms:created xsi:type="dcterms:W3CDTF">2003-01-15T15:40:53Z</dcterms:created>
  <dcterms:modified xsi:type="dcterms:W3CDTF">2026-02-10T20:48:52Z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